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Final-Büt\"/>
    </mc:Choice>
  </mc:AlternateContent>
  <xr:revisionPtr revIDLastSave="0" documentId="13_ncr:1_{60AAABA9-AB57-47DF-A043-C7917D21FFB3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T172" i="6" l="1"/>
  <c r="T176" i="6"/>
  <c r="W180" i="6"/>
  <c r="V220" i="6"/>
  <c r="U224" i="6"/>
  <c r="W288" i="6"/>
  <c r="V292" i="3"/>
  <c r="R296" i="3"/>
  <c r="V300" i="6"/>
  <c r="V304" i="6"/>
  <c r="V308" i="6"/>
  <c r="U58" i="6"/>
  <c r="T70" i="6"/>
  <c r="W98" i="6"/>
  <c r="W106" i="6"/>
  <c r="V114" i="6"/>
  <c r="P122" i="4"/>
  <c r="V130" i="4"/>
  <c r="U142" i="6"/>
  <c r="U150" i="6"/>
  <c r="U154" i="6"/>
  <c r="V158" i="6"/>
  <c r="W186" i="6"/>
  <c r="W190" i="6"/>
  <c r="W194" i="6"/>
  <c r="W198" i="6"/>
  <c r="W222" i="6"/>
  <c r="U226" i="3"/>
  <c r="U242" i="6"/>
  <c r="V294" i="3"/>
  <c r="V298" i="3"/>
  <c r="V302" i="3"/>
  <c r="U54" i="6"/>
  <c r="U66" i="6"/>
  <c r="U90" i="6"/>
  <c r="W102" i="6"/>
  <c r="W110" i="6"/>
  <c r="W134" i="6"/>
  <c r="V14" i="6"/>
  <c r="U62" i="6"/>
  <c r="T118" i="4"/>
  <c r="T164" i="6"/>
  <c r="U48" i="6"/>
  <c r="U34" i="2"/>
  <c r="U34" i="1" s="1"/>
  <c r="W64" i="2"/>
  <c r="W64" i="1" s="1"/>
  <c r="U72" i="2"/>
  <c r="U72" i="1" s="1"/>
  <c r="U74" i="2"/>
  <c r="U74" i="1" s="1"/>
  <c r="U78" i="2"/>
  <c r="U78" i="1" s="1"/>
  <c r="U82" i="2"/>
  <c r="U82" i="1" s="1"/>
  <c r="U86" i="2"/>
  <c r="U86" i="1" s="1"/>
  <c r="U94" i="2"/>
  <c r="U94" i="1" s="1"/>
  <c r="U100" i="2"/>
  <c r="U100" i="1" s="1"/>
  <c r="U152" i="2"/>
  <c r="U152" i="1" s="1"/>
  <c r="Q244" i="2"/>
  <c r="Q244" i="1" s="1"/>
  <c r="I246" i="2"/>
  <c r="I246" i="1" s="1"/>
  <c r="Q248" i="2"/>
  <c r="Q248" i="1" s="1"/>
  <c r="M250" i="2"/>
  <c r="M250" i="1" s="1"/>
  <c r="U30" i="2"/>
  <c r="U30" i="1" s="1"/>
  <c r="U42" i="2"/>
  <c r="U42" i="1" s="1"/>
  <c r="G92" i="6"/>
  <c r="BE92" i="1" s="1"/>
  <c r="U96" i="2"/>
  <c r="U96" i="1" s="1"/>
  <c r="U104" i="2"/>
  <c r="U104" i="1" s="1"/>
  <c r="U108" i="2"/>
  <c r="U108" i="1" s="1"/>
  <c r="H116" i="4"/>
  <c r="AH116" i="1" s="1"/>
  <c r="J126" i="4"/>
  <c r="AJ126" i="1" s="1"/>
  <c r="G144" i="3"/>
  <c r="AA144" i="1" s="1"/>
  <c r="U148" i="2"/>
  <c r="U148" i="1" s="1"/>
  <c r="E184" i="2"/>
  <c r="E184" i="1" s="1"/>
  <c r="D196" i="3"/>
  <c r="X196" i="1" s="1"/>
  <c r="U38" i="2"/>
  <c r="U38" i="1" s="1"/>
  <c r="W60" i="2"/>
  <c r="W60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1" s="1"/>
  <c r="A46" i="1"/>
  <c r="A46" i="2"/>
  <c r="A46" i="5"/>
  <c r="A46" i="4"/>
  <c r="A68" i="6"/>
  <c r="A68" i="3"/>
  <c r="A91" i="7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2" l="1"/>
  <c r="A68" i="4"/>
  <c r="A68" i="5"/>
  <c r="A90" i="3"/>
  <c r="A90" i="1"/>
  <c r="A90" i="5"/>
  <c r="A90" i="4"/>
  <c r="A90" i="2"/>
  <c r="A90" i="6"/>
  <c r="A113" i="7"/>
  <c r="A112" i="1" l="1"/>
  <c r="A112" i="5"/>
  <c r="A112" i="4"/>
  <c r="A112" i="2"/>
  <c r="A135" i="7"/>
  <c r="A112" i="6"/>
  <c r="A112" i="3"/>
  <c r="A134" i="6" l="1"/>
  <c r="A134" i="5"/>
  <c r="A134" i="4"/>
  <c r="A157" i="7"/>
  <c r="A134" i="1"/>
  <c r="A134" i="3"/>
  <c r="A134" i="2"/>
  <c r="A156" i="6" l="1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<sst xmlns="http://schemas.openxmlformats.org/spreadsheetml/2006/main" count="628" uniqueCount="175">
  <si>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</si>
  <si>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</si>
  <si>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</si>
  <si>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</si>
  <si>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</si>
  <si>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</si>
  <si>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</si>
  <si>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</si>
  <si>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</si>
  <si>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</si>
  <si>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</si>
  <si>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</si>
  <si>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</si>
  <si>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</si>
  <si>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</si>
  <si>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</si>
  <si>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</si>
  <si>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</si>
  <si>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</si>
  <si>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</si>
  <si>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</si>
  <si>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</si>
  <si>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</si>
  <si>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</si>
  <si>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</si>
  <si>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</si>
  <si>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</si>
  <si>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</si>
  <si>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</si>
  <si>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</si>
  <si>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</si>
  <si>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</si>
  <si>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</si>
  <si>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</si>
  <si>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</si>
  <si>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</si>
  <si>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</si>
  <si>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</si>
  <si>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</si>
  <si>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</si>
  <si>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</si>
  <si>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</si>
  <si>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</si>
  <si>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</si>
  <si>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</si>
  <si>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</si>
  <si>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</si>
  <si>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</si>
  <si>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</si>
  <si>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</si>
  <si>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</si>
  <si>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</si>
  <si>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</si>
  <si>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</si>
  <si>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</si>
  <si>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</si>
  <si>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</si>
  <si>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</si>
  <si>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</si>
  <si>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</si>
  <si>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</si>
  <si>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</si>
  <si>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</si>
  <si>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</si>
  <si>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</si>
  <si>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</si>
  <si>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</si>
  <si>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</si>
  <si>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</si>
  <si>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</si>
  <si>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</si>
  <si>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</si>
  <si>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</si>
  <si>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</si>
  <si>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</si>
  <si>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</si>
  <si>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</si>
  <si>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</si>
  <si>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</si>
  <si>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</si>
  <si>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</si>
  <si>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</si>
  <si>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</si>
  <si>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</si>
  <si>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</si>
  <si>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</si>
  <si>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</si>
  <si>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</si>
  <si>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</si>
  <si>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</si>
  <si>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</si>
  <si>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</si>
  <si>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</si>
  <si>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</si>
  <si>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</si>
  <si>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</si>
  <si>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</si>
  <si>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</si>
  <si>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</si>
  <si>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</si>
  <si>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</si>
  <si>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</si>
  <si>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</si>
  <si>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</si>
  <si>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</si>
  <si>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</si>
  <si>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</si>
  <si>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</si>
  <si>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</si>
  <si>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</si>
  <si>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</si>
  <si>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</si>
  <si>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</si>
  <si>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</si>
  <si>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</si>
  <si>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</si>
  <si>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</si>
  <si>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</si>
  <si>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</si>
  <si>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</si>
  <si>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</si>
  <si>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</si>
  <si>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</si>
  <si>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</si>
  <si>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</si>
  <si>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</si>
  <si>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</si>
  <si>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</si>
  <si>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</si>
  <si>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</si>
  <si>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</si>
  <si>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</si>
  <si>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</si>
  <si>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</si>
  <si>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 xml:space="preserve">TAR 335 ESKİÇAĞ AKD.MED.TAR. </t>
  </si>
  <si>
    <t xml:space="preserve">TAR 109 İSLAM TARİHİ </t>
  </si>
  <si>
    <t>TAR 211 TARİH METOD.</t>
  </si>
  <si>
    <t>TAR 411 TARİH FELSEFESİ</t>
  </si>
  <si>
    <t xml:space="preserve">TAR 201 OSM. TAR. MET.  </t>
  </si>
  <si>
    <t xml:space="preserve">TAR 407 XX.YY.DÜN.TAR.I </t>
  </si>
  <si>
    <t xml:space="preserve">TAR 413 OSM.TAR. (1700.1800) </t>
  </si>
  <si>
    <t>TAR 313 TÜRK KÜLT. MED. TAR.</t>
  </si>
  <si>
    <t xml:space="preserve">TAR 103 GENEL TÜRK TAR. </t>
  </si>
  <si>
    <t xml:space="preserve">TAR 209 TC. SİYASAL TAR. </t>
  </si>
  <si>
    <t xml:space="preserve">TAR323 OSMANLI PALEOGRAFYASI </t>
  </si>
  <si>
    <t xml:space="preserve">TAR 315 OSMANLI TARİHİ (1500-1600) </t>
  </si>
  <si>
    <t xml:space="preserve">TAR 205 ÇAĞDAŞ TÜRK DÜNY. TAR. </t>
  </si>
  <si>
    <t xml:space="preserve">TAR 427 SÖMÜRGECİLİK TARİHİ </t>
  </si>
  <si>
    <t xml:space="preserve">TAR 111 OSMANLITÜRKÇESİ I </t>
  </si>
  <si>
    <t>TAR 329 END.KÜL.MED.TAR.</t>
  </si>
  <si>
    <t xml:space="preserve">TAR 231 ESKİÇAĞ MISIR TAR. </t>
  </si>
  <si>
    <t xml:space="preserve">TAR 241 TARİHİ COĞRAFYA </t>
  </si>
  <si>
    <t xml:space="preserve">TAR 311 TARİHİ.SAHA ARŞ. I </t>
  </si>
  <si>
    <t>TAR 107 BÜY.SELÇ.DEV.TAR.</t>
  </si>
  <si>
    <t>TAR 337 T.C DIŞ POLİTİKASI</t>
  </si>
  <si>
    <t xml:space="preserve">TAR 207 TÜRK TAR. KAYNAK. I </t>
  </si>
  <si>
    <t>TAR 435 OSMANLI İKTİSAT TARİHİ</t>
  </si>
  <si>
    <t>TAR 325 OSMANLI TARİHİ SEMİNERİ (21)</t>
  </si>
  <si>
    <t xml:space="preserve">TAR225 ORTADOGU TARİHİ </t>
  </si>
  <si>
    <t xml:space="preserve">TAR 113 ESKİÇAĞ TARİHİ I </t>
  </si>
  <si>
    <t xml:space="preserve">TAR327 TÜRK TEŞKİLAT TARİHİ </t>
  </si>
  <si>
    <t xml:space="preserve">TAR 229 ROMA TARİHİ </t>
  </si>
  <si>
    <t xml:space="preserve">TAR221 İLK MÜS. TÜRK DEV. TAR.  </t>
  </si>
  <si>
    <t xml:space="preserve">TAR 437 YEN.YAK. TÜRK.DÜN </t>
  </si>
  <si>
    <t>TAR409 TAR. ÖĞR. ve YAZ</t>
  </si>
  <si>
    <t xml:space="preserve">TAR 223 BAT.DÖN. KÜL.TAR. I </t>
  </si>
  <si>
    <t xml:space="preserve">TAR213 AVRUPA ORTAÇAĞ TARİHİ </t>
  </si>
  <si>
    <t xml:space="preserve">TAR 239 SİYASET BİLİMİ </t>
  </si>
  <si>
    <t xml:space="preserve">TAR 429 AVRUPA MED. TAR. </t>
  </si>
  <si>
    <t xml:space="preserve">TAR 325 OSMANLI TAR. SEM. </t>
  </si>
  <si>
    <t xml:space="preserve">TAR441 ANTİK AND.UYG.veKENT. </t>
  </si>
  <si>
    <t xml:space="preserve">TAR 305 YAKINÇAĞ AVR. TAR. </t>
  </si>
  <si>
    <t xml:space="preserve">TAR 217 OSMANLI TAR. (1300-1400) </t>
  </si>
  <si>
    <t xml:space="preserve">TAR 343 ULUSLAR. KUR. VE TÜRK. </t>
  </si>
  <si>
    <t>SSD (Sosyal Seçmeli Dersler)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</si>
</sst>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8"/>
      <name val="Calibri"/>
      <family val="2"/>
      <charset val="162"/>
    </font>
    <font>
      <sz val="8"/>
      <name val="Calibri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13" borderId="0" xfId="0" applyFont="1" applyFill="1" applyProtection="1"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0" borderId="9" xfId="0" applyFont="1" applyBorder="1" applyAlignment="1" applyProtection="1">
      <alignment horizontal="center"/>
      <protection locked="0"/>
    </xf>
    <xf numFmtId="0" fontId="9" fillId="0" borderId="30" xfId="0" applyFont="1" applyBorder="1" applyAlignment="1">
      <alignment horizontal="center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9" fillId="13" borderId="0" xfId="0" applyFont="1" applyFill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0" xfId="0" applyFont="1" applyFill="1"/>
    <xf numFmtId="0" fontId="11" fillId="0" borderId="75" xfId="0" applyFont="1" applyBorder="1" applyAlignment="1">
      <alignment vertical="center"/>
    </xf>
    <xf numFmtId="0" fontId="12" fillId="0" borderId="74" xfId="0" applyFont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1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6953125" defaultRowHeight="15" customHeight="1" x14ac:dyDescent="0.25"/>
  <cols>
    <col min="1" max="1" width="27.453125" style="34" bestFit="1" customWidth="1"/>
    <col min="2" max="3" width="17.26953125" style="34"/>
    <col min="4" max="4" width="16.26953125" customWidth="1"/>
    <col min="5" max="5" width="16" customWidth="1"/>
    <col min="6" max="7" width="17.26953125" customWidth="1"/>
    <col min="8" max="8" width="16.453125" customWidth="1"/>
    <col min="9" max="9" width="16.26953125" customWidth="1"/>
    <col min="10" max="10" width="16" customWidth="1"/>
    <col min="11" max="12" width="17.26953125" customWidth="1"/>
    <col min="13" max="13" width="16.453125" customWidth="1"/>
    <col min="21" max="21" width="16.26953125" customWidth="1"/>
    <col min="22" max="22" width="16" customWidth="1"/>
    <col min="23" max="24" width="17.26953125" customWidth="1"/>
    <col min="25" max="25" width="16.453125" customWidth="1"/>
    <col min="30" max="30" width="17.26953125" customWidth="1"/>
    <col min="31" max="31" width="16.453125" customWidth="1"/>
    <col min="59" max="59" width="17.26953125" style="32"/>
    <col min="60" max="60" width="17.26953125" style="85"/>
    <col min="61" max="63" width="17.26953125" style="32"/>
  </cols>
  <sheetData>
    <row r="1" spans="1:63" s="32" customFormat="1" ht="15" customHeight="1" thickBot="1" x14ac:dyDescent="0.4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35">
      <c r="A2" s="138">
        <f>Ders_Programı!A3</f>
        <v>44593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TAR 335 ESKİÇAĞ AKD.MED.TAR. </v>
      </c>
      <c r="AN2" s="71" t="str">
        <f>IF(ISERROR(B_2KAT!N2),IF(ERROR.TYPE(B_2KAT!N2)=7,"  ","  "),B_2KAT!N2)</f>
        <v xml:space="preserve">TAR 335 ESKİÇAĞ AKD.MED.TAR. </v>
      </c>
      <c r="AO2" s="71" t="str">
        <f>IF(ISERROR(B_2KAT!O2),IF(ERROR.TYPE(B_2KAT!O2)=7,"  ","  "),B_2KAT!O2)</f>
        <v xml:space="preserve">TAR 335 ESKİÇAĞ AKD.MED.TAR.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35">
      <c r="A3" s="139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35">
      <c r="A4" s="139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35">
      <c r="A5" s="139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35">
      <c r="A6" s="139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TAR 109 İSLAM TARİHİ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35">
      <c r="A7" s="139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35">
      <c r="A8" s="139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>TAR 211 TARİH METOD.</v>
      </c>
      <c r="AN8" s="74" t="str">
        <f>IF(ISERROR(B_2KAT!N8),IF(ERROR.TYPE(B_2KAT!N8)=7,"  ","  "),B_2KAT!N8)</f>
        <v>TAR 211 TARİH METOD.</v>
      </c>
      <c r="AO8" s="74" t="str">
        <f>IF(ISERROR(B_2KAT!O8),IF(ERROR.TYPE(B_2KAT!O8)=7,"  ","  "),B_2KAT!O8)</f>
        <v>TAR 211 TARİH METOD.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35">
      <c r="A9" s="139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35">
      <c r="A10" s="139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35">
      <c r="A11" s="139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35">
      <c r="A12" s="139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>TAR 411 TARİH FELSEFESİ</v>
      </c>
      <c r="AN12" s="74" t="str">
        <f>IF(ISERROR(B_2KAT!N12),IF(ERROR.TYPE(B_2KAT!N12)=7,"  ","  "),B_2KAT!N12)</f>
        <v>TAR 411 TARİH FELSEFESİ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35">
      <c r="A13" s="139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35">
      <c r="A14" s="139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35">
      <c r="A15" s="139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35">
      <c r="A16" s="139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35">
      <c r="A17" s="139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35">
      <c r="A18" s="139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35">
      <c r="A19" s="139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35">
      <c r="A20" s="139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35">
      <c r="A21" s="139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4">
      <c r="A22" s="140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4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35">
      <c r="A24" s="138">
        <f>Ders_Programı!A25</f>
        <v>44594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TAR 201 OSM. TAR. MET.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35">
      <c r="A25" s="139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35">
      <c r="A26" s="139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35">
      <c r="A27" s="139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35">
      <c r="A28" s="139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TAR 407 XX.YY.DÜN.TAR.I </v>
      </c>
      <c r="AN28" s="74" t="str">
        <f>IF(ISERROR(B_2KAT!N28),IF(ERROR.TYPE(B_2KAT!N28)=7,"  ","  "),B_2KAT!N28)</f>
        <v xml:space="preserve">TAR 407 XX.YY.DÜN.TAR.I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35">
      <c r="A29" s="139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35">
      <c r="A30" s="139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TAR 305 YAKINÇAĞ AVR. TAR. </v>
      </c>
      <c r="AN30" s="74" t="str">
        <f>IF(ISERROR(B_2KAT!N30),IF(ERROR.TYPE(B_2KAT!N30)=7,"  ","  "),B_2KAT!N30)</f>
        <v xml:space="preserve">TAR 305 YAKINÇAĞ AVR. TAR.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35">
      <c r="A31" s="139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35">
      <c r="A32" s="139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35">
      <c r="A33" s="139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35">
      <c r="A34" s="139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TAR 217 OSMANLI TAR. (1300-1400) </v>
      </c>
      <c r="AN34" s="74" t="str">
        <f>IF(ISERROR(B_2KAT!N34),IF(ERROR.TYPE(B_2KAT!N34)=7,"  ","  "),B_2KAT!N34)</f>
        <v xml:space="preserve">TAR 217 OSMANLI TAR. (1300-1400)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35">
      <c r="A35" s="139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35">
      <c r="A36" s="139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35">
      <c r="A37" s="139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35">
      <c r="A38" s="139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35">
      <c r="A39" s="139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35">
      <c r="A40" s="139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35">
      <c r="A41" s="139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35">
      <c r="A42" s="139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35">
      <c r="A43" s="139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4">
      <c r="A44" s="140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4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35">
      <c r="A46" s="138">
        <f>Ders_Programı!A47</f>
        <v>44595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TAR 413 OSM.TAR. (1700.1800) </v>
      </c>
      <c r="AN46" s="71" t="str">
        <f>IF(ISERROR(B_2KAT!N46),IF(ERROR.TYPE(B_2KAT!N46)=7,"  ","  "),B_2KAT!N46)</f>
        <v xml:space="preserve">TAR 413 OSM.TAR. (1700.1800)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35">
      <c r="A47" s="139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35">
      <c r="A48" s="139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35">
      <c r="A49" s="139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35">
      <c r="A50" s="139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>TAR 313 TÜRK KÜLT. MED. TAR.</v>
      </c>
      <c r="AN50" s="74" t="str">
        <f>IF(ISERROR(B_2KAT!N50),IF(ERROR.TYPE(B_2KAT!N50)=7,"  ","  "),B_2KAT!N50)</f>
        <v>TAR 313 TÜRK KÜLT. MED. TAR.</v>
      </c>
      <c r="AO50" s="74" t="str">
        <f>IF(ISERROR(B_2KAT!O50),IF(ERROR.TYPE(B_2KAT!O50)=7,"  ","  "),B_2KAT!O50)</f>
        <v>TAR 313 TÜRK KÜLT. MED. TAR.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35">
      <c r="A51" s="139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35">
      <c r="A52" s="139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TAR 103 GENEL TÜRK TAR. </v>
      </c>
      <c r="AN52" s="74" t="str">
        <f>IF(ISERROR(B_2KAT!N52),IF(ERROR.TYPE(B_2KAT!N52)=7,"  ","  "),B_2KAT!N52)</f>
        <v xml:space="preserve">TAR 103 GENEL TÜRK TAR.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35">
      <c r="A53" s="139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35">
      <c r="A54" s="139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35">
      <c r="A55" s="139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35">
      <c r="A56" s="139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TAR 209 TC. SİYASAL TAR. </v>
      </c>
      <c r="AN56" s="74" t="str">
        <f>IF(ISERROR(B_2KAT!N56),IF(ERROR.TYPE(B_2KAT!N56)=7,"  ","  "),B_2KAT!N56)</f>
        <v xml:space="preserve">TAR 209 TC. SİYASAL TAR.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35">
      <c r="A57" s="139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35">
      <c r="A58" s="139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35">
      <c r="A59" s="139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35">
      <c r="A60" s="139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TAR323 OSMANLI PALEOGRAFYASI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35">
      <c r="A61" s="139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35">
      <c r="A62" s="139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35">
      <c r="A63" s="139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35">
      <c r="A64" s="139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35">
      <c r="A65" s="139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4">
      <c r="A66" s="140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4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35">
      <c r="A68" s="138">
        <f>Ders_Programı!A69</f>
        <v>44596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TAR 315 OSMANLI TARİHİ (1500-1600) </v>
      </c>
      <c r="AN68" s="71" t="str">
        <f>IF(ISERROR(B_2KAT!N68),IF(ERROR.TYPE(B_2KAT!N68)=7,"  ","  "),B_2KAT!N68)</f>
        <v xml:space="preserve">TAR 315 OSMANLI TARİHİ (1500-1600)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35">
      <c r="A69" s="139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35">
      <c r="A70" s="139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35">
      <c r="A71" s="139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35">
      <c r="A72" s="139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TAR 205 ÇAĞDAŞ TÜRK DÜNY. TAR. </v>
      </c>
      <c r="AN72" s="74" t="str">
        <f>IF(ISERROR(B_2KAT!N72),IF(ERROR.TYPE(B_2KAT!N72)=7,"  ","  "),B_2KAT!N72)</f>
        <v xml:space="preserve">TAR 205 ÇAĞDAŞ TÜRK DÜNY. TAR.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35">
      <c r="A73" s="139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35">
      <c r="A74" s="139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TAR 427 SÖMÜRGECİLİK TARİHİ </v>
      </c>
      <c r="AN74" s="74" t="str">
        <f>IF(ISERROR(B_2KAT!N74),IF(ERROR.TYPE(B_2KAT!N74)=7,"  ","  "),B_2KAT!N74)</f>
        <v xml:space="preserve">TAR 427 SÖMÜRGECİLİK TARİHİ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35">
      <c r="A75" s="139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35">
      <c r="A76" s="139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35">
      <c r="A77" s="139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35">
      <c r="A78" s="139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TAR 343 ULUSLAR. KUR. VE TÜRK. </v>
      </c>
      <c r="AN78" s="74" t="str">
        <f>IF(ISERROR(B_2KAT!N78),IF(ERROR.TYPE(B_2KAT!N78)=7,"  ","  "),B_2KAT!N78)</f>
        <v xml:space="preserve">TAR 343 ULUSLAR. KUR. VE TÜRK.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35">
      <c r="A79" s="139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35">
      <c r="A80" s="139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35">
      <c r="A81" s="139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35">
      <c r="A82" s="139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35">
      <c r="A83" s="139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35">
      <c r="A84" s="139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35">
      <c r="A85" s="139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35">
      <c r="A86" s="139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35">
      <c r="A87" s="139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4">
      <c r="A88" s="140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4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35">
      <c r="A90" s="138">
        <f>Ders_Programı!A91</f>
        <v>44597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TAR 111 OSMANLITÜRKÇESİ I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35">
      <c r="A91" s="139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35">
      <c r="A92" s="139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35">
      <c r="A93" s="139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35">
      <c r="A94" s="139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>TAR 329 END.KÜL.MED.TAR.</v>
      </c>
      <c r="AN94" s="74" t="str">
        <f>IF(ISERROR(B_2KAT!N94),IF(ERROR.TYPE(B_2KAT!N94)=7,"  ","  "),B_2KAT!N94)</f>
        <v>TAR 329 END.KÜL.MED.TAR.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35">
      <c r="A95" s="139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35">
      <c r="A96" s="139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TAR 231 ESKİÇAĞ MISIR TAR. </v>
      </c>
      <c r="AN96" s="74" t="str">
        <f>IF(ISERROR(B_2KAT!N96),IF(ERROR.TYPE(B_2KAT!N96)=7,"  ","  "),B_2KAT!N96)</f>
        <v xml:space="preserve">TAR 231 ESKİÇAĞ MISIR TAR.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35">
      <c r="A97" s="139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35">
      <c r="A98" s="139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35">
      <c r="A99" s="139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35">
      <c r="A100" s="139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TAR 429 AVRUPA MED. TAR. </v>
      </c>
      <c r="AN100" s="74" t="str">
        <f>IF(ISERROR(B_2KAT!N100),IF(ERROR.TYPE(B_2KAT!N100)=7,"  ","  "),B_2KAT!N100)</f>
        <v xml:space="preserve">TAR 429 AVRUPA MED. TAR.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35">
      <c r="A101" s="139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35">
      <c r="A102" s="139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35">
      <c r="A103" s="139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35">
      <c r="A104" s="139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35">
      <c r="A105" s="139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35">
      <c r="A106" s="139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35">
      <c r="A107" s="139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35">
      <c r="A108" s="139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35">
      <c r="A109" s="139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4">
      <c r="A110" s="140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4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35">
      <c r="A112" s="138">
        <f>Ders_Programı!A113</f>
        <v>44598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TAR 241 TARİHİ COĞRAFYA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35">
      <c r="A113" s="139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35">
      <c r="A114" s="139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35">
      <c r="A115" s="139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35">
      <c r="A116" s="139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TAR441 ANTİK AND.UYG.veKENT.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35">
      <c r="A117" s="139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35">
      <c r="A118" s="139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TAR 311 TARİHİ.SAHA ARŞ. I </v>
      </c>
      <c r="AN118" s="74" t="str">
        <f>IF(ISERROR(B_2KAT!N118),IF(ERROR.TYPE(B_2KAT!N118)=7,"  ","  "),B_2KAT!N118)</f>
        <v xml:space="preserve">TAR 311 TARİHİ.SAHA ARŞ. I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35">
      <c r="A119" s="139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35">
      <c r="A120" s="139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35">
      <c r="A121" s="139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35">
      <c r="A122" s="139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>TAR 107 BÜY.SELÇ.DEV.TAR.</v>
      </c>
      <c r="AN122" s="74" t="str">
        <f>IF(ISERROR(B_2KAT!N122),IF(ERROR.TYPE(B_2KAT!N122)=7,"  ","  "),B_2KAT!N122)</f>
        <v>TAR 107 BÜY.SELÇ.DEV.TAR.</v>
      </c>
      <c r="AO122" s="74" t="str">
        <f>IF(ISERROR(B_2KAT!O122),IF(ERROR.TYPE(B_2KAT!O122)=7,"  ","  "),B_2KAT!O122)</f>
        <v>TAR 107 BÜY.SELÇ.DEV.TAR.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35">
      <c r="A123" s="139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35">
      <c r="A124" s="139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35">
      <c r="A125" s="139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35">
      <c r="A126" s="139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35">
      <c r="A127" s="139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35">
      <c r="A128" s="139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35">
      <c r="A129" s="139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35">
      <c r="A130" s="139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35">
      <c r="A131" s="139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4">
      <c r="A132" s="140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4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35">
      <c r="A134" s="138">
        <f>Ders_Programı!A135</f>
        <v>44599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>TAR 337 T.C DIŞ POLİTİKASI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35">
      <c r="A135" s="139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35">
      <c r="A136" s="139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35">
      <c r="A137" s="139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35">
      <c r="A138" s="139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TAR 207 TÜRK TAR. KAYNAK. I </v>
      </c>
      <c r="AN138" s="74" t="str">
        <f>IF(ISERROR(B_2KAT!N138),IF(ERROR.TYPE(B_2KAT!N138)=7,"  ","  "),B_2KAT!N138)</f>
        <v xml:space="preserve">TAR 207 TÜRK TAR. KAYNAK. I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35">
      <c r="A139" s="139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35">
      <c r="A140" s="139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>TAR 435 OSMANLI İKTİSAT TARİHİ</v>
      </c>
      <c r="AN140" s="74" t="str">
        <f>IF(ISERROR(B_2KAT!N140),IF(ERROR.TYPE(B_2KAT!N140)=7,"  ","  "),B_2KAT!N140)</f>
        <v>TAR 435 OSMANLI İKTİSAT TARİHİ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35">
      <c r="A141" s="139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35">
      <c r="A142" s="139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35">
      <c r="A143" s="139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35">
      <c r="A144" s="139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TAR 325 OSMANLI TAR. SEM.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35">
      <c r="A145" s="139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35">
      <c r="A146" s="139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35">
      <c r="A147" s="139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35">
      <c r="A148" s="139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35">
      <c r="A149" s="139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35">
      <c r="A150" s="139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35">
      <c r="A151" s="139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35">
      <c r="A152" s="139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35">
      <c r="A153" s="139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4">
      <c r="A154" s="140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4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35">
      <c r="A156" s="138">
        <f>Ders_Programı!A157</f>
        <v>44600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TAR225 ORTADOGU TARİHİ </v>
      </c>
      <c r="AN156" s="71" t="str">
        <f>IF(ISERROR(B_2KAT!N156),IF(ERROR.TYPE(B_2KAT!N156)=7,"  ","  "),B_2KAT!N156)</f>
        <v xml:space="preserve">TAR225 ORTADOGU TARİHİ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35">
      <c r="A157" s="139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35">
      <c r="A158" s="139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35">
      <c r="A159" s="139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35">
      <c r="A160" s="139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TAR 113 ESKİÇAĞ TARİHİ I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35">
      <c r="A161" s="139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35">
      <c r="A162" s="139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TAR327 TÜRK TEŞKİLAT TARİHİ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35">
      <c r="A163" s="139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35">
      <c r="A164" s="139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35">
      <c r="A165" s="139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35">
      <c r="A166" s="139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TAR 229 ROMA TARİHİ </v>
      </c>
      <c r="AN166" s="74" t="str">
        <f>IF(ISERROR(B_2KAT!N166),IF(ERROR.TYPE(B_2KAT!N166)=7,"  ","  "),B_2KAT!N166)</f>
        <v xml:space="preserve">TAR 229 ROMA TARİHİ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35">
      <c r="A167" s="139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35">
      <c r="A168" s="139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35">
      <c r="A169" s="139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35">
      <c r="A170" s="139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35">
      <c r="A171" s="139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35">
      <c r="A172" s="139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35">
      <c r="A173" s="139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35">
      <c r="A174" s="139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35">
      <c r="A175" s="139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4">
      <c r="A176" s="140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4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35">
      <c r="A178" s="138">
        <f>Ders_Programı!A179</f>
        <v>44601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35">
      <c r="A179" s="139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35">
      <c r="A180" s="139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35">
      <c r="A181" s="139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35">
      <c r="A182" s="139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TAR 437 YEN.YAK. TÜRK.DÜN </v>
      </c>
      <c r="AN182" s="74" t="str">
        <f>IF(ISERROR(B_2KAT!N182),IF(ERROR.TYPE(B_2KAT!N182)=7,"  ","  "),B_2KAT!N182)</f>
        <v xml:space="preserve">TAR 437 YEN.YAK. TÜRK.DÜN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35">
      <c r="A183" s="139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35">
      <c r="A184" s="139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35">
      <c r="A185" s="139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35">
      <c r="A186" s="139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35">
      <c r="A187" s="139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35">
      <c r="A188" s="139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35">
      <c r="A189" s="139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35">
      <c r="A190" s="139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35">
      <c r="A191" s="139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35">
      <c r="A192" s="139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35">
      <c r="A193" s="139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35">
      <c r="A194" s="139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35">
      <c r="A195" s="139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35">
      <c r="A196" s="139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35">
      <c r="A197" s="139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4">
      <c r="A198" s="140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4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35">
      <c r="A200" s="138">
        <f>Ders_Programı!A201</f>
        <v>44602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35">
      <c r="A201" s="139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35">
      <c r="A202" s="139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35">
      <c r="A203" s="139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35">
      <c r="A204" s="139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35">
      <c r="A205" s="139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35">
      <c r="A206" s="139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35">
      <c r="A207" s="139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35">
      <c r="A208" s="139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35">
      <c r="A209" s="139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35">
      <c r="A210" s="139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35">
      <c r="A211" s="139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35">
      <c r="A212" s="139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35">
      <c r="A213" s="139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35">
      <c r="A214" s="139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35">
      <c r="A215" s="139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35">
      <c r="A216" s="139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35">
      <c r="A217" s="139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35">
      <c r="A218" s="139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35">
      <c r="A219" s="139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4">
      <c r="A220" s="140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4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35">
      <c r="A222" s="138">
        <f>Ders_Programı!A223</f>
        <v>44603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35">
      <c r="A223" s="139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35">
      <c r="A224" s="139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35">
      <c r="A225" s="139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35">
      <c r="A226" s="139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35">
      <c r="A227" s="139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35">
      <c r="A228" s="139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35">
      <c r="A229" s="139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35">
      <c r="A230" s="139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35">
      <c r="A231" s="139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35">
      <c r="A232" s="139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35">
      <c r="A233" s="139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35">
      <c r="A234" s="139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35">
      <c r="A235" s="139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35">
      <c r="A236" s="139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35">
      <c r="A237" s="139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35">
      <c r="A238" s="139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35">
      <c r="A239" s="139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35">
      <c r="A240" s="139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35">
      <c r="A241" s="139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4">
      <c r="A242" s="140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4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35">
      <c r="A244" s="138">
        <f>Ders_Programı!A245</f>
        <v>44604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35">
      <c r="A245" s="139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35">
      <c r="A246" s="139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35">
      <c r="A247" s="139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35">
      <c r="A248" s="139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35">
      <c r="A249" s="139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35">
      <c r="A250" s="139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35">
      <c r="A251" s="139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35">
      <c r="A252" s="139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35">
      <c r="A253" s="139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35">
      <c r="A254" s="139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35">
      <c r="A255" s="139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35">
      <c r="A256" s="139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35">
      <c r="A257" s="139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35">
      <c r="A258" s="139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35">
      <c r="A259" s="139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35">
      <c r="A260" s="139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35">
      <c r="A261" s="139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35">
      <c r="A262" s="139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35">
      <c r="A263" s="139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4">
      <c r="A264" s="140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4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35">
      <c r="A266" s="138">
        <f>Ders_Programı!A267</f>
        <v>44605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35">
      <c r="A267" s="139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35">
      <c r="A268" s="139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35">
      <c r="A269" s="139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35">
      <c r="A270" s="139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35">
      <c r="A271" s="139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35">
      <c r="A272" s="139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35">
      <c r="A273" s="139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35">
      <c r="A274" s="139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35">
      <c r="A275" s="139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35">
      <c r="A276" s="139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35">
      <c r="A277" s="139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35">
      <c r="A278" s="139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35">
      <c r="A279" s="139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35">
      <c r="A280" s="139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35">
      <c r="A281" s="139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35">
      <c r="A282" s="139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35">
      <c r="A283" s="139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35">
      <c r="A284" s="139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35">
      <c r="A285" s="139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4">
      <c r="A286" s="140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4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35">
      <c r="A288" s="138">
        <f>Ders_Programı!A289</f>
        <v>44606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35">
      <c r="A289" s="139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35">
      <c r="A290" s="139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35">
      <c r="A291" s="139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35">
      <c r="A292" s="139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35">
      <c r="A293" s="139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35">
      <c r="A294" s="139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35">
      <c r="A295" s="139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35">
      <c r="A296" s="139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35">
      <c r="A297" s="139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35">
      <c r="A298" s="139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35">
      <c r="A299" s="139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35">
      <c r="A300" s="139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35">
      <c r="A301" s="139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35">
      <c r="A302" s="139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35">
      <c r="A303" s="139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35">
      <c r="A304" s="139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35">
      <c r="A305" s="139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35">
      <c r="A306" s="139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35">
      <c r="A307" s="139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4">
      <c r="A308" s="140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3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6953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143"/>
      <c r="B1" s="144"/>
      <c r="C1" s="14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141">
        <f>Ders_Programı!A3</f>
        <v>44593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6" thickBot="1" x14ac:dyDescent="0.4">
      <c r="A3" s="1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1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6" thickBot="1" x14ac:dyDescent="0.4">
      <c r="A5" s="1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1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6" thickBot="1" x14ac:dyDescent="0.4">
      <c r="A7" s="1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1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6" thickBot="1" x14ac:dyDescent="0.4">
      <c r="A9" s="1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1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4">
      <c r="A11" s="1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1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6" thickBot="1" x14ac:dyDescent="0.4">
      <c r="A13" s="1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1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6" thickBot="1" x14ac:dyDescent="0.4">
      <c r="A15" s="1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1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6" thickBot="1" x14ac:dyDescent="0.4">
      <c r="A17" s="1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1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6" thickBot="1" x14ac:dyDescent="0.4">
      <c r="A19" s="1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1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4">
      <c r="A21" s="1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1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6" thickBot="1" x14ac:dyDescent="0.4">
      <c r="A24" s="141">
        <f>Ders_Programı!A25</f>
        <v>44594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6" thickBot="1" x14ac:dyDescent="0.4">
      <c r="A25" s="1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1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6" thickBot="1" x14ac:dyDescent="0.4">
      <c r="A27" s="1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1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6" thickBot="1" x14ac:dyDescent="0.4">
      <c r="A29" s="1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1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6" thickBot="1" x14ac:dyDescent="0.4">
      <c r="A31" s="1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1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4">
      <c r="A33" s="1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1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6" thickBot="1" x14ac:dyDescent="0.4">
      <c r="A35" s="1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1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6" thickBot="1" x14ac:dyDescent="0.4">
      <c r="A37" s="1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1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6" thickBot="1" x14ac:dyDescent="0.4">
      <c r="A39" s="1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1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6" thickBot="1" x14ac:dyDescent="0.4">
      <c r="A41" s="1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1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4">
      <c r="A43" s="1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1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6" thickBot="1" x14ac:dyDescent="0.4">
      <c r="A46" s="141">
        <f>Ders_Programı!A47</f>
        <v>44595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6" thickBot="1" x14ac:dyDescent="0.4">
      <c r="A47" s="1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1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6" thickBot="1" x14ac:dyDescent="0.4">
      <c r="A49" s="1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1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6" thickBot="1" x14ac:dyDescent="0.4">
      <c r="A51" s="1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1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6" thickBot="1" x14ac:dyDescent="0.4">
      <c r="A53" s="1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1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4">
      <c r="A55" s="1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1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6" thickBot="1" x14ac:dyDescent="0.4">
      <c r="A57" s="1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1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6" thickBot="1" x14ac:dyDescent="0.4">
      <c r="A59" s="1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1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6" thickBot="1" x14ac:dyDescent="0.4">
      <c r="A61" s="1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1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6" thickBot="1" x14ac:dyDescent="0.4">
      <c r="A63" s="1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1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4">
      <c r="A65" s="1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1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6" thickBot="1" x14ac:dyDescent="0.4">
      <c r="A68" s="141">
        <f>Ders_Programı!A69</f>
        <v>44596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6" thickBot="1" x14ac:dyDescent="0.4">
      <c r="A69" s="1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1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6" thickBot="1" x14ac:dyDescent="0.4">
      <c r="A71" s="1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1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6" thickBot="1" x14ac:dyDescent="0.4">
      <c r="A73" s="1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1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6" thickBot="1" x14ac:dyDescent="0.4">
      <c r="A75" s="1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1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4">
      <c r="A77" s="1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1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6" thickBot="1" x14ac:dyDescent="0.4">
      <c r="A79" s="1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1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6" thickBot="1" x14ac:dyDescent="0.4">
      <c r="A81" s="1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1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6" thickBot="1" x14ac:dyDescent="0.4">
      <c r="A83" s="1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1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6" thickBot="1" x14ac:dyDescent="0.4">
      <c r="A85" s="1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1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4">
      <c r="A87" s="1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1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6" thickBot="1" x14ac:dyDescent="0.4">
      <c r="A90" s="141">
        <f>Ders_Programı!A91</f>
        <v>44597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6" thickBot="1" x14ac:dyDescent="0.4">
      <c r="A91" s="1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1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6" thickBot="1" x14ac:dyDescent="0.4">
      <c r="A93" s="1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1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6" thickBot="1" x14ac:dyDescent="0.4">
      <c r="A95" s="1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1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6" thickBot="1" x14ac:dyDescent="0.4">
      <c r="A97" s="1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1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4">
      <c r="A99" s="1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1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6" thickBot="1" x14ac:dyDescent="0.4">
      <c r="A101" s="1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1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6" thickBot="1" x14ac:dyDescent="0.4">
      <c r="A103" s="1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1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6" thickBot="1" x14ac:dyDescent="0.4">
      <c r="A105" s="1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1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6" thickBot="1" x14ac:dyDescent="0.4">
      <c r="A107" s="1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1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4">
      <c r="A109" s="1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1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6" thickBot="1" x14ac:dyDescent="0.4">
      <c r="A112" s="141">
        <f>Ders_Programı!A113</f>
        <v>44598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6" thickBot="1" x14ac:dyDescent="0.4">
      <c r="A113" s="1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1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6" thickBot="1" x14ac:dyDescent="0.4">
      <c r="A115" s="1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1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6" thickBot="1" x14ac:dyDescent="0.4">
      <c r="A117" s="1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1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6" thickBot="1" x14ac:dyDescent="0.4">
      <c r="A119" s="1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1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4">
      <c r="A121" s="1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1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6" thickBot="1" x14ac:dyDescent="0.4">
      <c r="A123" s="1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1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6" thickBot="1" x14ac:dyDescent="0.4">
      <c r="A125" s="1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1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6" thickBot="1" x14ac:dyDescent="0.4">
      <c r="A127" s="1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1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6" thickBot="1" x14ac:dyDescent="0.4">
      <c r="A129" s="1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1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4">
      <c r="A131" s="1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1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6" thickBot="1" x14ac:dyDescent="0.4">
      <c r="A134" s="141">
        <f>Ders_Programı!A135</f>
        <v>44599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6" thickBot="1" x14ac:dyDescent="0.4">
      <c r="A135" s="1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1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6" thickBot="1" x14ac:dyDescent="0.4">
      <c r="A137" s="1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1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6" thickBot="1" x14ac:dyDescent="0.4">
      <c r="A139" s="1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1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6" thickBot="1" x14ac:dyDescent="0.4">
      <c r="A141" s="1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1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4">
      <c r="A143" s="1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1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6" thickBot="1" x14ac:dyDescent="0.4">
      <c r="A145" s="1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1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6" thickBot="1" x14ac:dyDescent="0.4">
      <c r="A147" s="1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1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6" thickBot="1" x14ac:dyDescent="0.4">
      <c r="A149" s="1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1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6" thickBot="1" x14ac:dyDescent="0.4">
      <c r="A151" s="1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1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4">
      <c r="A153" s="1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1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6" thickBot="1" x14ac:dyDescent="0.4">
      <c r="A156" s="141">
        <f>Ders_Programı!A157</f>
        <v>44600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6" thickBot="1" x14ac:dyDescent="0.4">
      <c r="A157" s="1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1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6" thickBot="1" x14ac:dyDescent="0.4">
      <c r="A159" s="1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1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6" thickBot="1" x14ac:dyDescent="0.4">
      <c r="A161" s="1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1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6" thickBot="1" x14ac:dyDescent="0.4">
      <c r="A163" s="1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1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4">
      <c r="A165" s="1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1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6" thickBot="1" x14ac:dyDescent="0.4">
      <c r="A167" s="1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1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6" thickBot="1" x14ac:dyDescent="0.4">
      <c r="A169" s="1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1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6" thickBot="1" x14ac:dyDescent="0.4">
      <c r="A171" s="1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1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6" thickBot="1" x14ac:dyDescent="0.4">
      <c r="A173" s="1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1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4">
      <c r="A175" s="1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1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6" thickBot="1" x14ac:dyDescent="0.4">
      <c r="A178" s="141">
        <f>Ders_Programı!A179</f>
        <v>44601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6" thickBot="1" x14ac:dyDescent="0.4">
      <c r="A179" s="1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1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6" thickBot="1" x14ac:dyDescent="0.4">
      <c r="A181" s="1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1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6" thickBot="1" x14ac:dyDescent="0.4">
      <c r="A183" s="1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1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6" thickBot="1" x14ac:dyDescent="0.4">
      <c r="A185" s="1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1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4">
      <c r="A187" s="1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1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6" thickBot="1" x14ac:dyDescent="0.4">
      <c r="A189" s="1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1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6" thickBot="1" x14ac:dyDescent="0.4">
      <c r="A191" s="1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1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6" thickBot="1" x14ac:dyDescent="0.4">
      <c r="A193" s="1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1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6" thickBot="1" x14ac:dyDescent="0.4">
      <c r="A195" s="1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1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4">
      <c r="A197" s="1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1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6" thickBot="1" x14ac:dyDescent="0.4">
      <c r="A200" s="141">
        <f>Ders_Programı!A201</f>
        <v>44602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6" thickBot="1" x14ac:dyDescent="0.4">
      <c r="A201" s="1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1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6" thickBot="1" x14ac:dyDescent="0.4">
      <c r="A203" s="1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1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6" thickBot="1" x14ac:dyDescent="0.4">
      <c r="A205" s="1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1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6" thickBot="1" x14ac:dyDescent="0.4">
      <c r="A207" s="1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1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4">
      <c r="A209" s="1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1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6" thickBot="1" x14ac:dyDescent="0.4">
      <c r="A211" s="1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1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6" thickBot="1" x14ac:dyDescent="0.4">
      <c r="A213" s="1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1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6" thickBot="1" x14ac:dyDescent="0.4">
      <c r="A215" s="1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1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6" thickBot="1" x14ac:dyDescent="0.4">
      <c r="A217" s="1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1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4">
      <c r="A219" s="1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1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6" thickBot="1" x14ac:dyDescent="0.4">
      <c r="A222" s="141">
        <f>Ders_Programı!A223</f>
        <v>44603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6" thickBot="1" x14ac:dyDescent="0.4">
      <c r="A223" s="1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1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6" thickBot="1" x14ac:dyDescent="0.4">
      <c r="A225" s="1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1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6" thickBot="1" x14ac:dyDescent="0.4">
      <c r="A227" s="1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1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6" thickBot="1" x14ac:dyDescent="0.4">
      <c r="A229" s="1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1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4">
      <c r="A231" s="1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1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6" thickBot="1" x14ac:dyDescent="0.4">
      <c r="A233" s="1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1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6" thickBot="1" x14ac:dyDescent="0.4">
      <c r="A235" s="1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1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6" thickBot="1" x14ac:dyDescent="0.4">
      <c r="A237" s="1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1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6" thickBot="1" x14ac:dyDescent="0.4">
      <c r="A239" s="1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1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4">
      <c r="A241" s="1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1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6" thickBot="1" x14ac:dyDescent="0.4">
      <c r="A244" s="141">
        <f>Ders_Programı!A245</f>
        <v>44604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6" thickBot="1" x14ac:dyDescent="0.4">
      <c r="A245" s="1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1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6" thickBot="1" x14ac:dyDescent="0.4">
      <c r="A247" s="1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1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6" thickBot="1" x14ac:dyDescent="0.4">
      <c r="A249" s="1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1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6" thickBot="1" x14ac:dyDescent="0.4">
      <c r="A251" s="1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1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4">
      <c r="A253" s="1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1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6" thickBot="1" x14ac:dyDescent="0.4">
      <c r="A255" s="1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1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6" thickBot="1" x14ac:dyDescent="0.4">
      <c r="A257" s="1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1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6" thickBot="1" x14ac:dyDescent="0.4">
      <c r="A259" s="1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1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6" thickBot="1" x14ac:dyDescent="0.4">
      <c r="A261" s="1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1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4">
      <c r="A263" s="1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1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6" thickBot="1" x14ac:dyDescent="0.4">
      <c r="A266" s="141">
        <f>Ders_Programı!A267</f>
        <v>44605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1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1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1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1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1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1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1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1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1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1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1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1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1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1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1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1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1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1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1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1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6" thickBot="1" x14ac:dyDescent="0.4">
      <c r="A288" s="141">
        <f>Ders_Programı!A289</f>
        <v>44606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1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1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1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1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1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1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1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1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1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1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1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1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1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1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1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1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1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1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1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1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143"/>
      <c r="B1" s="144"/>
      <c r="C1" s="14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141">
        <f>Ders_Programı!A3</f>
        <v>44593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 xml:space="preserve">TAR 335 ESKİÇAĞ AKD.MED.TAR. </v>
      </c>
      <c r="K2" s="6" t="str">
        <f>HLOOKUP(K$1,program!$E2:$J3,2,FALSE)</f>
        <v xml:space="preserve">TAR 335 ESKİÇAĞ AKD.MED.TAR. </v>
      </c>
      <c r="L2" s="6" t="str">
        <f>HLOOKUP(L$1,program!$E2:$J3,2,FALSE)</f>
        <v xml:space="preserve">TAR 335 ESKİÇAĞ AKD.MED.TAR. </v>
      </c>
      <c r="M2" s="6" t="str">
        <f>HLOOKUP(M$1,program!$E2:$J3,2,FALSE)</f>
        <v xml:space="preserve">TAR 335 ESKİÇAĞ AKD.MED.TAR. </v>
      </c>
      <c r="N2" s="6" t="str">
        <f>HLOOKUP(N$1,program!$E2:$J3,2,FALSE)</f>
        <v xml:space="preserve">TAR 335 ESKİÇAĞ AKD.MED.TAR. </v>
      </c>
      <c r="O2" s="6" t="str">
        <f>HLOOKUP(O$1,program!$E2:$J3,2,FALSE)</f>
        <v xml:space="preserve">TAR 335 ESKİÇAĞ AKD.MED.TAR. </v>
      </c>
      <c r="P2" s="6" t="str">
        <f>HLOOKUP(P$1,program!$E2:$J3,2,FALSE)</f>
        <v xml:space="preserve">TAR 335 ESKİÇAĞ AKD.MED.TAR. </v>
      </c>
      <c r="Q2" s="6" t="str">
        <f>HLOOKUP(Q$1,program!$E2:$J3,2,FALSE)</f>
        <v xml:space="preserve">TAR 335 ESKİÇAĞ AKD.MED.TAR. </v>
      </c>
      <c r="R2" s="6" t="str">
        <f>HLOOKUP(R$1,program!$E2:$J3,2,FALSE)</f>
        <v xml:space="preserve">TAR 335 ESKİÇAĞ AKD.MED.TAR. </v>
      </c>
      <c r="S2" s="6" t="str">
        <f>HLOOKUP(S$1,program!$E2:$J3,2,FALSE)</f>
        <v xml:space="preserve">TAR 335 ESKİÇAĞ AKD.MED.TAR. </v>
      </c>
      <c r="T2" s="6" t="str">
        <f>HLOOKUP(T$1,program!$E2:$J3,2,FALSE)</f>
        <v xml:space="preserve">TAR 335 ESKİÇAĞ AKD.MED.TAR. </v>
      </c>
      <c r="U2" s="6" t="str">
        <f>HLOOKUP(U$1,program!$E2:$J3,2,FALSE)</f>
        <v xml:space="preserve">TAR 335 ESKİÇAĞ AKD.MED.TAR. </v>
      </c>
      <c r="V2" s="6" t="str">
        <f>HLOOKUP(V$1,program!$E2:$J3,2,FALSE)</f>
        <v xml:space="preserve">TAR 335 ESKİÇAĞ AKD.MED.TAR. </v>
      </c>
      <c r="W2" s="6" t="str">
        <f>HLOOKUP(W$1,program!$E2:$J3,2,FALSE)</f>
        <v xml:space="preserve">TAR 335 ESKİÇAĞ AKD.MED.TAR. </v>
      </c>
    </row>
    <row r="3" spans="1:23" s="34" customFormat="1" ht="16" thickBot="1" x14ac:dyDescent="0.4">
      <c r="A3" s="1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1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1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1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 xml:space="preserve">TAR 109 İSLAM TARİHİ </v>
      </c>
      <c r="K6" s="6" t="str">
        <f>HLOOKUP(K$1,program!$E6:$J7,2,FALSE)</f>
        <v xml:space="preserve">TAR 109 İSLAM TARİHİ </v>
      </c>
      <c r="L6" s="6" t="str">
        <f>HLOOKUP(L$1,program!$E6:$J7,2,FALSE)</f>
        <v xml:space="preserve">TAR 109 İSLAM TARİHİ </v>
      </c>
      <c r="M6" s="6" t="str">
        <f>HLOOKUP(M$1,program!$E6:$J7,2,FALSE)</f>
        <v xml:space="preserve">TAR 109 İSLAM TARİHİ </v>
      </c>
      <c r="N6" s="6" t="str">
        <f>HLOOKUP(N$1,program!$E6:$J7,2,FALSE)</f>
        <v xml:space="preserve">TAR 109 İSLAM TARİHİ </v>
      </c>
      <c r="O6" s="6" t="str">
        <f>HLOOKUP(O$1,program!$E6:$J7,2,FALSE)</f>
        <v xml:space="preserve">TAR 109 İSLAM TARİHİ </v>
      </c>
      <c r="P6" s="6" t="str">
        <f>HLOOKUP(P$1,program!$E6:$J7,2,FALSE)</f>
        <v xml:space="preserve">TAR 109 İSLAM TARİHİ </v>
      </c>
      <c r="Q6" s="6" t="str">
        <f>HLOOKUP(Q$1,program!$E6:$J7,2,FALSE)</f>
        <v xml:space="preserve">TAR 109 İSLAM TARİHİ </v>
      </c>
      <c r="R6" s="6" t="str">
        <f>HLOOKUP(R$1,program!$E6:$J7,2,FALSE)</f>
        <v xml:space="preserve">TAR 109 İSLAM TARİHİ </v>
      </c>
      <c r="S6" s="6" t="str">
        <f>HLOOKUP(S$1,program!$E6:$J7,2,FALSE)</f>
        <v xml:space="preserve">TAR 109 İSLAM TARİHİ </v>
      </c>
      <c r="T6" s="6" t="str">
        <f>HLOOKUP(T$1,program!$E6:$J7,2,FALSE)</f>
        <v xml:space="preserve">TAR 109 İSLAM TARİHİ </v>
      </c>
      <c r="U6" s="6" t="str">
        <f>HLOOKUP(U$1,program!$E6:$J7,2,FALSE)</f>
        <v xml:space="preserve">TAR 109 İSLAM TARİHİ </v>
      </c>
      <c r="V6" s="6" t="str">
        <f>HLOOKUP(V$1,program!$E6:$J7,2,FALSE)</f>
        <v xml:space="preserve">TAR 109 İSLAM TARİHİ </v>
      </c>
      <c r="W6" s="6" t="str">
        <f>HLOOKUP(W$1,program!$E6:$J7,2,FALSE)</f>
        <v xml:space="preserve">TAR 109 İSLAM TARİHİ </v>
      </c>
    </row>
    <row r="7" spans="1:23" s="34" customFormat="1" ht="16" thickBot="1" x14ac:dyDescent="0.4">
      <c r="A7" s="1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1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TAR 211 TARİH METOD.</v>
      </c>
      <c r="K8" s="6" t="str">
        <f>HLOOKUP(K$1,program!$E8:$J9,2,FALSE)</f>
        <v>TAR 211 TARİH METOD.</v>
      </c>
      <c r="L8" s="6" t="str">
        <f>HLOOKUP(L$1,program!$E8:$J9,2,FALSE)</f>
        <v>TAR 211 TARİH METOD.</v>
      </c>
      <c r="M8" s="6" t="str">
        <f>HLOOKUP(M$1,program!$E8:$J9,2,FALSE)</f>
        <v>TAR 211 TARİH METOD.</v>
      </c>
      <c r="N8" s="6" t="str">
        <f>HLOOKUP(N$1,program!$E8:$J9,2,FALSE)</f>
        <v>TAR 211 TARİH METOD.</v>
      </c>
      <c r="O8" s="6" t="str">
        <f>HLOOKUP(O$1,program!$E8:$J9,2,FALSE)</f>
        <v>TAR 211 TARİH METOD.</v>
      </c>
      <c r="P8" s="6" t="str">
        <f>HLOOKUP(P$1,program!$E8:$J9,2,FALSE)</f>
        <v>TAR 211 TARİH METOD.</v>
      </c>
      <c r="Q8" s="6" t="str">
        <f>HLOOKUP(Q$1,program!$E8:$J9,2,FALSE)</f>
        <v>TAR 211 TARİH METOD.</v>
      </c>
      <c r="R8" s="6" t="str">
        <f>HLOOKUP(R$1,program!$E8:$J9,2,FALSE)</f>
        <v>TAR 211 TARİH METOD.</v>
      </c>
      <c r="S8" s="6" t="str">
        <f>HLOOKUP(S$1,program!$E8:$J9,2,FALSE)</f>
        <v>TAR 211 TARİH METOD.</v>
      </c>
      <c r="T8" s="6" t="str">
        <f>HLOOKUP(T$1,program!$E8:$J9,2,FALSE)</f>
        <v>TAR 211 TARİH METOD.</v>
      </c>
      <c r="U8" s="6" t="str">
        <f>HLOOKUP(U$1,program!$E8:$J9,2,FALSE)</f>
        <v>TAR 211 TARİH METOD.</v>
      </c>
      <c r="V8" s="6" t="str">
        <f>HLOOKUP(V$1,program!$E8:$J9,2,FALSE)</f>
        <v>TAR 211 TARİH METOD.</v>
      </c>
      <c r="W8" s="6" t="str">
        <f>HLOOKUP(W$1,program!$E8:$J9,2,FALSE)</f>
        <v>TAR 211 TARİH METOD.</v>
      </c>
    </row>
    <row r="9" spans="1:23" s="34" customFormat="1" ht="16" thickBot="1" x14ac:dyDescent="0.4">
      <c r="A9" s="1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1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1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1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TAR 411 TARİH FELSEFESİ</v>
      </c>
      <c r="K12" s="6" t="str">
        <f>HLOOKUP(K$1,program!$E12:$J13,2,FALSE)</f>
        <v>TAR 411 TARİH FELSEFESİ</v>
      </c>
      <c r="L12" s="6" t="str">
        <f>HLOOKUP(L$1,program!$E12:$J13,2,FALSE)</f>
        <v>TAR 411 TARİH FELSEFESİ</v>
      </c>
      <c r="M12" s="6" t="str">
        <f>HLOOKUP(M$1,program!$E12:$J13,2,FALSE)</f>
        <v>TAR 411 TARİH FELSEFESİ</v>
      </c>
      <c r="N12" s="6" t="str">
        <f>HLOOKUP(N$1,program!$E12:$J13,2,FALSE)</f>
        <v>TAR 411 TARİH FELSEFESİ</v>
      </c>
      <c r="O12" s="6" t="str">
        <f>HLOOKUP(O$1,program!$E12:$J13,2,FALSE)</f>
        <v>TAR 411 TARİH FELSEFESİ</v>
      </c>
      <c r="P12" s="6" t="str">
        <f>HLOOKUP(P$1,program!$E12:$J13,2,FALSE)</f>
        <v>TAR 411 TARİH FELSEFESİ</v>
      </c>
      <c r="Q12" s="6" t="str">
        <f>HLOOKUP(Q$1,program!$E12:$J13,2,FALSE)</f>
        <v>TAR 411 TARİH FELSEFESİ</v>
      </c>
      <c r="R12" s="6" t="str">
        <f>HLOOKUP(R$1,program!$E12:$J13,2,FALSE)</f>
        <v>TAR 411 TARİH FELSEFESİ</v>
      </c>
      <c r="S12" s="6" t="str">
        <f>HLOOKUP(S$1,program!$E12:$J13,2,FALSE)</f>
        <v>TAR 411 TARİH FELSEFESİ</v>
      </c>
      <c r="T12" s="6" t="str">
        <f>HLOOKUP(T$1,program!$E12:$J13,2,FALSE)</f>
        <v>TAR 411 TARİH FELSEFESİ</v>
      </c>
      <c r="U12" s="6" t="str">
        <f>HLOOKUP(U$1,program!$E12:$J13,2,FALSE)</f>
        <v>TAR 411 TARİH FELSEFESİ</v>
      </c>
      <c r="V12" s="6" t="str">
        <f>HLOOKUP(V$1,program!$E12:$J13,2,FALSE)</f>
        <v>TAR 411 TARİH FELSEFESİ</v>
      </c>
      <c r="W12" s="6" t="str">
        <f>HLOOKUP(W$1,program!$E12:$J13,2,FALSE)</f>
        <v>TAR 411 TARİH FELSEFESİ</v>
      </c>
    </row>
    <row r="13" spans="1:23" s="34" customFormat="1" ht="16" thickBot="1" x14ac:dyDescent="0.4">
      <c r="A13" s="1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1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1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1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#REF!</v>
      </c>
      <c r="K16" s="6" t="e">
        <f>HLOOKUP(K$1,program!$E16:$J17,2,FALSE)</f>
        <v>#REF!</v>
      </c>
      <c r="L16" s="6" t="e">
        <f>HLOOKUP(L$1,program!$E16:$J17,2,FALSE)</f>
        <v>#REF!</v>
      </c>
      <c r="M16" s="6" t="e">
        <f>HLOOKUP(M$1,program!$E16:$J17,2,FALSE)</f>
        <v>#REF!</v>
      </c>
      <c r="N16" s="6" t="e">
        <f>HLOOKUP(N$1,program!$E16:$J17,2,FALSE)</f>
        <v>#REF!</v>
      </c>
      <c r="O16" s="6" t="e">
        <f>HLOOKUP(O$1,program!$E16:$J17,2,FALSE)</f>
        <v>#REF!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s="34" customFormat="1" ht="16" thickBot="1" x14ac:dyDescent="0.4">
      <c r="A17" s="1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1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1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1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1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1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141">
        <f>Ders_Programı!A25</f>
        <v>44594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 xml:space="preserve">TAR 201 OSM. TAR. MET.  </v>
      </c>
      <c r="K24" s="6" t="str">
        <f>HLOOKUP(K$1,program!$E24:$J25,2,FALSE)</f>
        <v xml:space="preserve">TAR 201 OSM. TAR. MET.  </v>
      </c>
      <c r="L24" s="6" t="str">
        <f>HLOOKUP(L$1,program!$E24:$J25,2,FALSE)</f>
        <v xml:space="preserve">TAR 201 OSM. TAR. MET.  </v>
      </c>
      <c r="M24" s="6" t="str">
        <f>HLOOKUP(M$1,program!$E24:$J25,2,FALSE)</f>
        <v xml:space="preserve">TAR 201 OSM. TAR. MET.  </v>
      </c>
      <c r="N24" s="6" t="str">
        <f>HLOOKUP(N$1,program!$E24:$J25,2,FALSE)</f>
        <v xml:space="preserve">TAR 201 OSM. TAR. MET.  </v>
      </c>
      <c r="O24" s="6" t="str">
        <f>HLOOKUP(O$1,program!$E24:$J25,2,FALSE)</f>
        <v xml:space="preserve">TAR 201 OSM. TAR. MET.  </v>
      </c>
      <c r="P24" s="6" t="str">
        <f>HLOOKUP(P$1,program!$E24:$J25,2,FALSE)</f>
        <v xml:space="preserve">TAR 201 OSM. TAR. MET.  </v>
      </c>
      <c r="Q24" s="6" t="str">
        <f>HLOOKUP(Q$1,program!$E24:$J25,2,FALSE)</f>
        <v xml:space="preserve">TAR 201 OSM. TAR. MET.  </v>
      </c>
      <c r="R24" s="6" t="str">
        <f>HLOOKUP(R$1,program!$E24:$J25,2,FALSE)</f>
        <v xml:space="preserve">TAR 201 OSM. TAR. MET.  </v>
      </c>
      <c r="S24" s="6" t="str">
        <f>HLOOKUP(S$1,program!$E24:$J25,2,FALSE)</f>
        <v xml:space="preserve">TAR 201 OSM. TAR. MET.  </v>
      </c>
      <c r="T24" s="6" t="str">
        <f>HLOOKUP(T$1,program!$E24:$J25,2,FALSE)</f>
        <v xml:space="preserve">TAR 201 OSM. TAR. MET.  </v>
      </c>
      <c r="U24" s="6" t="str">
        <f>HLOOKUP(U$1,program!$E24:$J25,2,FALSE)</f>
        <v xml:space="preserve">TAR 201 OSM. TAR. MET.  </v>
      </c>
      <c r="V24" s="6" t="str">
        <f>HLOOKUP(V$1,program!$E24:$J25,2,FALSE)</f>
        <v xml:space="preserve">TAR 201 OSM. TAR. MET.  </v>
      </c>
      <c r="W24" s="6" t="str">
        <f>HLOOKUP(W$1,program!$E24:$J25,2,FALSE)</f>
        <v xml:space="preserve">TAR 201 OSM. TAR. MET.  </v>
      </c>
    </row>
    <row r="25" spans="1:23" s="34" customFormat="1" ht="16" thickBot="1" x14ac:dyDescent="0.4">
      <c r="A25" s="1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1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1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1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 xml:space="preserve">TAR 407 XX.YY.DÜN.TAR.I </v>
      </c>
      <c r="K28" s="6" t="str">
        <f>HLOOKUP(K$1,program!$E28:$J29,2,FALSE)</f>
        <v xml:space="preserve">TAR 407 XX.YY.DÜN.TAR.I </v>
      </c>
      <c r="L28" s="6" t="str">
        <f>HLOOKUP(L$1,program!$E28:$J29,2,FALSE)</f>
        <v xml:space="preserve">TAR 407 XX.YY.DÜN.TAR.I </v>
      </c>
      <c r="M28" s="6" t="str">
        <f>HLOOKUP(M$1,program!$E28:$J29,2,FALSE)</f>
        <v xml:space="preserve">TAR 407 XX.YY.DÜN.TAR.I </v>
      </c>
      <c r="N28" s="6" t="str">
        <f>HLOOKUP(N$1,program!$E28:$J29,2,FALSE)</f>
        <v xml:space="preserve">TAR 407 XX.YY.DÜN.TAR.I </v>
      </c>
      <c r="O28" s="6" t="str">
        <f>HLOOKUP(O$1,program!$E28:$J29,2,FALSE)</f>
        <v xml:space="preserve">TAR 407 XX.YY.DÜN.TAR.I </v>
      </c>
      <c r="P28" s="6" t="str">
        <f>HLOOKUP(P$1,program!$E28:$J29,2,FALSE)</f>
        <v xml:space="preserve">TAR 407 XX.YY.DÜN.TAR.I </v>
      </c>
      <c r="Q28" s="6" t="str">
        <f>HLOOKUP(Q$1,program!$E28:$J29,2,FALSE)</f>
        <v xml:space="preserve">TAR 407 XX.YY.DÜN.TAR.I </v>
      </c>
      <c r="R28" s="6" t="str">
        <f>HLOOKUP(R$1,program!$E28:$J29,2,FALSE)</f>
        <v xml:space="preserve">TAR 407 XX.YY.DÜN.TAR.I </v>
      </c>
      <c r="S28" s="6" t="str">
        <f>HLOOKUP(S$1,program!$E28:$J29,2,FALSE)</f>
        <v xml:space="preserve">TAR 407 XX.YY.DÜN.TAR.I </v>
      </c>
      <c r="T28" s="6" t="str">
        <f>HLOOKUP(T$1,program!$E28:$J29,2,FALSE)</f>
        <v xml:space="preserve">TAR 407 XX.YY.DÜN.TAR.I </v>
      </c>
      <c r="U28" s="6" t="str">
        <f>HLOOKUP(U$1,program!$E28:$J29,2,FALSE)</f>
        <v xml:space="preserve">TAR 407 XX.YY.DÜN.TAR.I </v>
      </c>
      <c r="V28" s="6" t="str">
        <f>HLOOKUP(V$1,program!$E28:$J29,2,FALSE)</f>
        <v xml:space="preserve">TAR 407 XX.YY.DÜN.TAR.I </v>
      </c>
      <c r="W28" s="6" t="str">
        <f>HLOOKUP(W$1,program!$E28:$J29,2,FALSE)</f>
        <v xml:space="preserve">TAR 407 XX.YY.DÜN.TAR.I </v>
      </c>
    </row>
    <row r="29" spans="1:23" s="34" customFormat="1" ht="16" thickBot="1" x14ac:dyDescent="0.4">
      <c r="A29" s="1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1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TAR 305 YAKINÇAĞ AVR. TAR. </v>
      </c>
      <c r="K30" s="6" t="str">
        <f>HLOOKUP(K$1,program!$E30:$J31,2,FALSE)</f>
        <v xml:space="preserve">TAR 305 YAKINÇAĞ AVR. TAR. </v>
      </c>
      <c r="L30" s="6" t="str">
        <f>HLOOKUP(L$1,program!$E30:$J31,2,FALSE)</f>
        <v xml:space="preserve">TAR 305 YAKINÇAĞ AVR. TAR. </v>
      </c>
      <c r="M30" s="6" t="str">
        <f>HLOOKUP(M$1,program!$E30:$J31,2,FALSE)</f>
        <v xml:space="preserve">TAR 305 YAKINÇAĞ AVR. TAR. </v>
      </c>
      <c r="N30" s="6" t="str">
        <f>HLOOKUP(N$1,program!$E30:$J31,2,FALSE)</f>
        <v xml:space="preserve">TAR 305 YAKINÇAĞ AVR. TAR. </v>
      </c>
      <c r="O30" s="6" t="str">
        <f>HLOOKUP(O$1,program!$E30:$J31,2,FALSE)</f>
        <v xml:space="preserve">TAR 305 YAKINÇAĞ AVR. TAR. </v>
      </c>
      <c r="P30" s="6" t="str">
        <f>HLOOKUP(P$1,program!$E30:$J31,2,FALSE)</f>
        <v xml:space="preserve">TAR 305 YAKINÇAĞ AVR. TAR. </v>
      </c>
      <c r="Q30" s="6" t="str">
        <f>HLOOKUP(Q$1,program!$E30:$J31,2,FALSE)</f>
        <v xml:space="preserve">TAR 305 YAKINÇAĞ AVR. TAR. </v>
      </c>
      <c r="R30" s="6" t="str">
        <f>HLOOKUP(R$1,program!$E30:$J31,2,FALSE)</f>
        <v xml:space="preserve">TAR 305 YAKINÇAĞ AVR. TAR. </v>
      </c>
      <c r="S30" s="6" t="str">
        <f>HLOOKUP(S$1,program!$E30:$J31,2,FALSE)</f>
        <v xml:space="preserve">TAR 305 YAKINÇAĞ AVR. TAR. </v>
      </c>
      <c r="T30" s="6" t="str">
        <f>HLOOKUP(T$1,program!$E30:$J31,2,FALSE)</f>
        <v xml:space="preserve">TAR 305 YAKINÇAĞ AVR. TAR. </v>
      </c>
      <c r="U30" s="6" t="str">
        <f>HLOOKUP(U$1,program!$E30:$J31,2,FALSE)</f>
        <v xml:space="preserve">TAR 305 YAKINÇAĞ AVR. TAR. </v>
      </c>
      <c r="V30" s="6" t="str">
        <f>HLOOKUP(V$1,program!$E30:$J31,2,FALSE)</f>
        <v xml:space="preserve">TAR 305 YAKINÇAĞ AVR. TAR. </v>
      </c>
      <c r="W30" s="6" t="str">
        <f>HLOOKUP(W$1,program!$E30:$J31,2,FALSE)</f>
        <v xml:space="preserve">TAR 305 YAKINÇAĞ AVR. TAR. </v>
      </c>
    </row>
    <row r="31" spans="1:23" s="34" customFormat="1" ht="16" thickBot="1" x14ac:dyDescent="0.4">
      <c r="A31" s="1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1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1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1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 xml:space="preserve">TAR 217 OSMANLI TAR. (1300-1400) </v>
      </c>
      <c r="K34" s="6" t="str">
        <f>HLOOKUP(K$1,program!$E34:$J35,2,FALSE)</f>
        <v xml:space="preserve">TAR 217 OSMANLI TAR. (1300-1400) </v>
      </c>
      <c r="L34" s="6" t="str">
        <f>HLOOKUP(L$1,program!$E34:$J35,2,FALSE)</f>
        <v xml:space="preserve">TAR 217 OSMANLI TAR. (1300-1400) </v>
      </c>
      <c r="M34" s="6" t="str">
        <f>HLOOKUP(M$1,program!$E34:$J35,2,FALSE)</f>
        <v xml:space="preserve">TAR 217 OSMANLI TAR. (1300-1400) </v>
      </c>
      <c r="N34" s="6" t="str">
        <f>HLOOKUP(N$1,program!$E34:$J35,2,FALSE)</f>
        <v xml:space="preserve">TAR 217 OSMANLI TAR. (1300-1400) </v>
      </c>
      <c r="O34" s="6" t="str">
        <f>HLOOKUP(O$1,program!$E34:$J35,2,FALSE)</f>
        <v xml:space="preserve">TAR 217 OSMANLI TAR. (1300-1400) </v>
      </c>
      <c r="P34" s="6" t="str">
        <f>HLOOKUP(P$1,program!$E34:$J35,2,FALSE)</f>
        <v xml:space="preserve">TAR 217 OSMANLI TAR. (1300-1400) </v>
      </c>
      <c r="Q34" s="6" t="str">
        <f>HLOOKUP(Q$1,program!$E34:$J35,2,FALSE)</f>
        <v xml:space="preserve">TAR 217 OSMANLI TAR. (1300-1400) </v>
      </c>
      <c r="R34" s="6" t="str">
        <f>HLOOKUP(R$1,program!$E34:$J35,2,FALSE)</f>
        <v xml:space="preserve">TAR 217 OSMANLI TAR. (1300-1400) </v>
      </c>
      <c r="S34" s="6" t="str">
        <f>HLOOKUP(S$1,program!$E34:$J35,2,FALSE)</f>
        <v xml:space="preserve">TAR 217 OSMANLI TAR. (1300-1400) </v>
      </c>
      <c r="T34" s="6" t="str">
        <f>HLOOKUP(T$1,program!$E34:$J35,2,FALSE)</f>
        <v xml:space="preserve">TAR 217 OSMANLI TAR. (1300-1400) </v>
      </c>
      <c r="U34" s="6" t="str">
        <f>HLOOKUP(U$1,program!$E34:$J35,2,FALSE)</f>
        <v xml:space="preserve">TAR 217 OSMANLI TAR. (1300-1400) </v>
      </c>
      <c r="V34" s="6" t="str">
        <f>HLOOKUP(V$1,program!$E34:$J35,2,FALSE)</f>
        <v xml:space="preserve">TAR 217 OSMANLI TAR. (1300-1400) </v>
      </c>
      <c r="W34" s="6" t="str">
        <f>HLOOKUP(W$1,program!$E34:$J35,2,FALSE)</f>
        <v xml:space="preserve">TAR 217 OSMANLI TAR. (1300-1400) </v>
      </c>
    </row>
    <row r="35" spans="1:23" s="34" customFormat="1" ht="16" thickBot="1" x14ac:dyDescent="0.4">
      <c r="A35" s="1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1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1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1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#REF!</v>
      </c>
      <c r="K38" s="6" t="e">
        <f>HLOOKUP(K$1,program!$E38:$J39,2,FALSE)</f>
        <v>#REF!</v>
      </c>
      <c r="L38" s="6" t="e">
        <f>HLOOKUP(L$1,program!$E38:$J39,2,FALSE)</f>
        <v>#REF!</v>
      </c>
      <c r="M38" s="6" t="e">
        <f>HLOOKUP(M$1,program!$E38:$J39,2,FALSE)</f>
        <v>#REF!</v>
      </c>
      <c r="N38" s="6" t="e">
        <f>HLOOKUP(N$1,program!$E38:$J39,2,FALSE)</f>
        <v>#REF!</v>
      </c>
      <c r="O38" s="6" t="e">
        <f>HLOOKUP(O$1,program!$E38:$J39,2,FALSE)</f>
        <v>#REF!</v>
      </c>
      <c r="P38" s="6" t="e">
        <f>HLOOKUP(P$1,program!$E38:$J39,2,FALSE)</f>
        <v>#REF!</v>
      </c>
      <c r="Q38" s="6" t="e">
        <f>HLOOKUP(Q$1,program!$E38:$J39,2,FALSE)</f>
        <v>#REF!</v>
      </c>
      <c r="R38" s="6" t="e">
        <f>HLOOKUP(R$1,program!$E38:$J39,2,FALSE)</f>
        <v>#REF!</v>
      </c>
      <c r="S38" s="6" t="e">
        <f>HLOOKUP(S$1,program!$E38:$J39,2,FALSE)</f>
        <v>#REF!</v>
      </c>
      <c r="T38" s="6" t="e">
        <f>HLOOKUP(T$1,program!$E38:$J39,2,FALSE)</f>
        <v>#REF!</v>
      </c>
      <c r="U38" s="6" t="e">
        <f>HLOOKUP(U$1,program!$E38:$J39,2,FALSE)</f>
        <v>#REF!</v>
      </c>
      <c r="V38" s="6" t="e">
        <f>HLOOKUP(V$1,program!$E38:$J39,2,FALSE)</f>
        <v>#REF!</v>
      </c>
      <c r="W38" s="6" t="e">
        <f>HLOOKUP(W$1,program!$E38:$J39,2,FALSE)</f>
        <v>#REF!</v>
      </c>
    </row>
    <row r="39" spans="1:23" s="34" customFormat="1" ht="16" thickBot="1" x14ac:dyDescent="0.4">
      <c r="A39" s="1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1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1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1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1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1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141">
        <f>Ders_Programı!A47</f>
        <v>44595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 xml:space="preserve">TAR 413 OSM.TAR. (1700.1800) </v>
      </c>
      <c r="K46" s="6" t="str">
        <f>HLOOKUP(K$1,program!$E46:$J47,2,FALSE)</f>
        <v xml:space="preserve">TAR 413 OSM.TAR. (1700.1800) </v>
      </c>
      <c r="L46" s="6" t="str">
        <f>HLOOKUP(L$1,program!$E46:$J47,2,FALSE)</f>
        <v xml:space="preserve">TAR 413 OSM.TAR. (1700.1800) </v>
      </c>
      <c r="M46" s="6" t="str">
        <f>HLOOKUP(M$1,program!$E46:$J47,2,FALSE)</f>
        <v xml:space="preserve">TAR 413 OSM.TAR. (1700.1800) </v>
      </c>
      <c r="N46" s="6" t="str">
        <f>HLOOKUP(N$1,program!$E46:$J47,2,FALSE)</f>
        <v xml:space="preserve">TAR 413 OSM.TAR. (1700.1800) </v>
      </c>
      <c r="O46" s="6" t="str">
        <f>HLOOKUP(O$1,program!$E46:$J47,2,FALSE)</f>
        <v xml:space="preserve">TAR 413 OSM.TAR. (1700.1800) </v>
      </c>
      <c r="P46" s="6" t="str">
        <f>HLOOKUP(P$1,program!$E46:$J47,2,FALSE)</f>
        <v xml:space="preserve">TAR 413 OSM.TAR. (1700.1800) </v>
      </c>
      <c r="Q46" s="6" t="str">
        <f>HLOOKUP(Q$1,program!$E46:$J47,2,FALSE)</f>
        <v xml:space="preserve">TAR 413 OSM.TAR. (1700.1800) </v>
      </c>
      <c r="R46" s="6" t="str">
        <f>HLOOKUP(R$1,program!$E46:$J47,2,FALSE)</f>
        <v xml:space="preserve">TAR 413 OSM.TAR. (1700.1800) </v>
      </c>
      <c r="S46" s="6" t="str">
        <f>HLOOKUP(S$1,program!$E46:$J47,2,FALSE)</f>
        <v xml:space="preserve">TAR 413 OSM.TAR. (1700.1800) </v>
      </c>
      <c r="T46" s="6" t="str">
        <f>HLOOKUP(T$1,program!$E46:$J47,2,FALSE)</f>
        <v xml:space="preserve">TAR 413 OSM.TAR. (1700.1800) </v>
      </c>
      <c r="U46" s="6" t="str">
        <f>HLOOKUP(U$1,program!$E46:$J47,2,FALSE)</f>
        <v xml:space="preserve">TAR 413 OSM.TAR. (1700.1800) </v>
      </c>
      <c r="V46" s="6" t="str">
        <f>HLOOKUP(V$1,program!$E46:$J47,2,FALSE)</f>
        <v xml:space="preserve">TAR 413 OSM.TAR. (1700.1800) </v>
      </c>
      <c r="W46" s="6" t="str">
        <f>HLOOKUP(W$1,program!$E46:$J47,2,FALSE)</f>
        <v xml:space="preserve">TAR 413 OSM.TAR. (1700.1800) </v>
      </c>
    </row>
    <row r="47" spans="1:23" s="34" customFormat="1" ht="16" thickBot="1" x14ac:dyDescent="0.4">
      <c r="A47" s="1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1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1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1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TAR 313 TÜRK KÜLT. MED. TAR.</v>
      </c>
      <c r="K50" s="6" t="str">
        <f>HLOOKUP(K$1,program!$E50:$J51,2,FALSE)</f>
        <v>TAR 313 TÜRK KÜLT. MED. TAR.</v>
      </c>
      <c r="L50" s="6" t="str">
        <f>HLOOKUP(L$1,program!$E50:$J51,2,FALSE)</f>
        <v>TAR 313 TÜRK KÜLT. MED. TAR.</v>
      </c>
      <c r="M50" s="6" t="str">
        <f>HLOOKUP(M$1,program!$E50:$J51,2,FALSE)</f>
        <v>TAR 313 TÜRK KÜLT. MED. TAR.</v>
      </c>
      <c r="N50" s="6" t="str">
        <f>HLOOKUP(N$1,program!$E50:$J51,2,FALSE)</f>
        <v>TAR 313 TÜRK KÜLT. MED. TAR.</v>
      </c>
      <c r="O50" s="6" t="str">
        <f>HLOOKUP(O$1,program!$E50:$J51,2,FALSE)</f>
        <v>TAR 313 TÜRK KÜLT. MED. TAR.</v>
      </c>
      <c r="P50" s="6" t="str">
        <f>HLOOKUP(P$1,program!$E50:$J51,2,FALSE)</f>
        <v>TAR 313 TÜRK KÜLT. MED. TAR.</v>
      </c>
      <c r="Q50" s="6" t="str">
        <f>HLOOKUP(Q$1,program!$E50:$J51,2,FALSE)</f>
        <v>TAR 313 TÜRK KÜLT. MED. TAR.</v>
      </c>
      <c r="R50" s="6" t="str">
        <f>HLOOKUP(R$1,program!$E50:$J51,2,FALSE)</f>
        <v>TAR 313 TÜRK KÜLT. MED. TAR.</v>
      </c>
      <c r="S50" s="6" t="str">
        <f>HLOOKUP(S$1,program!$E50:$J51,2,FALSE)</f>
        <v>TAR 313 TÜRK KÜLT. MED. TAR.</v>
      </c>
      <c r="T50" s="6" t="str">
        <f>HLOOKUP(T$1,program!$E50:$J51,2,FALSE)</f>
        <v>TAR 313 TÜRK KÜLT. MED. TAR.</v>
      </c>
      <c r="U50" s="6" t="str">
        <f>HLOOKUP(U$1,program!$E50:$J51,2,FALSE)</f>
        <v>TAR 313 TÜRK KÜLT. MED. TAR.</v>
      </c>
      <c r="V50" s="6" t="str">
        <f>HLOOKUP(V$1,program!$E50:$J51,2,FALSE)</f>
        <v>TAR 313 TÜRK KÜLT. MED. TAR.</v>
      </c>
      <c r="W50" s="6" t="str">
        <f>HLOOKUP(W$1,program!$E50:$J51,2,FALSE)</f>
        <v>TAR 313 TÜRK KÜLT. MED. TAR.</v>
      </c>
    </row>
    <row r="51" spans="1:23" s="34" customFormat="1" ht="16" thickBot="1" x14ac:dyDescent="0.4">
      <c r="A51" s="1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1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 xml:space="preserve">TAR 103 GENEL TÜRK TAR. </v>
      </c>
      <c r="K52" s="6" t="str">
        <f>HLOOKUP(K$1,program!$E52:$J53,2,FALSE)</f>
        <v xml:space="preserve">TAR 103 GENEL TÜRK TAR. </v>
      </c>
      <c r="L52" s="6" t="str">
        <f>HLOOKUP(L$1,program!$E52:$J53,2,FALSE)</f>
        <v xml:space="preserve">TAR 103 GENEL TÜRK TAR. </v>
      </c>
      <c r="M52" s="6" t="str">
        <f>HLOOKUP(M$1,program!$E52:$J53,2,FALSE)</f>
        <v xml:space="preserve">TAR 103 GENEL TÜRK TAR. </v>
      </c>
      <c r="N52" s="6" t="str">
        <f>HLOOKUP(N$1,program!$E52:$J53,2,FALSE)</f>
        <v xml:space="preserve">TAR 103 GENEL TÜRK TAR. </v>
      </c>
      <c r="O52" s="6" t="str">
        <f>HLOOKUP(O$1,program!$E52:$J53,2,FALSE)</f>
        <v xml:space="preserve">TAR 103 GENEL TÜRK TAR. </v>
      </c>
      <c r="P52" s="6" t="str">
        <f>HLOOKUP(P$1,program!$E52:$J53,2,FALSE)</f>
        <v xml:space="preserve">TAR 103 GENEL TÜRK TAR. </v>
      </c>
      <c r="Q52" s="6" t="str">
        <f>HLOOKUP(Q$1,program!$E52:$J53,2,FALSE)</f>
        <v xml:space="preserve">TAR 103 GENEL TÜRK TAR. </v>
      </c>
      <c r="R52" s="6" t="str">
        <f>HLOOKUP(R$1,program!$E52:$J53,2,FALSE)</f>
        <v xml:space="preserve">TAR 103 GENEL TÜRK TAR. </v>
      </c>
      <c r="S52" s="6" t="str">
        <f>HLOOKUP(S$1,program!$E52:$J53,2,FALSE)</f>
        <v xml:space="preserve">TAR 103 GENEL TÜRK TAR. </v>
      </c>
      <c r="T52" s="6" t="str">
        <f>HLOOKUP(T$1,program!$E52:$J53,2,FALSE)</f>
        <v xml:space="preserve">TAR 103 GENEL TÜRK TAR. </v>
      </c>
      <c r="U52" s="6" t="str">
        <f>HLOOKUP(U$1,program!$E52:$J53,2,FALSE)</f>
        <v xml:space="preserve">TAR 103 GENEL TÜRK TAR. </v>
      </c>
      <c r="V52" s="6" t="str">
        <f>HLOOKUP(V$1,program!$E52:$J53,2,FALSE)</f>
        <v xml:space="preserve">TAR 103 GENEL TÜRK TAR. </v>
      </c>
      <c r="W52" s="6" t="str">
        <f>HLOOKUP(W$1,program!$E52:$J53,2,FALSE)</f>
        <v xml:space="preserve">TAR 103 GENEL TÜRK TAR. </v>
      </c>
    </row>
    <row r="53" spans="1:23" s="34" customFormat="1" ht="16" thickBot="1" x14ac:dyDescent="0.4">
      <c r="A53" s="1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1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1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1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 xml:space="preserve">TAR 209 TC. SİYASAL TAR. </v>
      </c>
      <c r="K56" s="6" t="str">
        <f>HLOOKUP(K$1,program!$E56:$J57,2,FALSE)</f>
        <v xml:space="preserve">TAR 209 TC. SİYASAL TAR. </v>
      </c>
      <c r="L56" s="6" t="str">
        <f>HLOOKUP(L$1,program!$E56:$J57,2,FALSE)</f>
        <v xml:space="preserve">TAR 209 TC. SİYASAL TAR. </v>
      </c>
      <c r="M56" s="6" t="str">
        <f>HLOOKUP(M$1,program!$E56:$J57,2,FALSE)</f>
        <v xml:space="preserve">TAR 209 TC. SİYASAL TAR. </v>
      </c>
      <c r="N56" s="6" t="str">
        <f>HLOOKUP(N$1,program!$E56:$J57,2,FALSE)</f>
        <v xml:space="preserve">TAR 209 TC. SİYASAL TAR. </v>
      </c>
      <c r="O56" s="6" t="str">
        <f>HLOOKUP(O$1,program!$E56:$J57,2,FALSE)</f>
        <v xml:space="preserve">TAR 209 TC. SİYASAL TAR. </v>
      </c>
      <c r="P56" s="6" t="str">
        <f>HLOOKUP(P$1,program!$E56:$J57,2,FALSE)</f>
        <v xml:space="preserve">TAR 209 TC. SİYASAL TAR. </v>
      </c>
      <c r="Q56" s="6" t="str">
        <f>HLOOKUP(Q$1,program!$E56:$J57,2,FALSE)</f>
        <v xml:space="preserve">TAR 209 TC. SİYASAL TAR. </v>
      </c>
      <c r="R56" s="6" t="str">
        <f>HLOOKUP(R$1,program!$E56:$J57,2,FALSE)</f>
        <v xml:space="preserve">TAR 209 TC. SİYASAL TAR. </v>
      </c>
      <c r="S56" s="6" t="str">
        <f>HLOOKUP(S$1,program!$E56:$J57,2,FALSE)</f>
        <v xml:space="preserve">TAR 209 TC. SİYASAL TAR. </v>
      </c>
      <c r="T56" s="6" t="str">
        <f>HLOOKUP(T$1,program!$E56:$J57,2,FALSE)</f>
        <v xml:space="preserve">TAR 209 TC. SİYASAL TAR. </v>
      </c>
      <c r="U56" s="6" t="str">
        <f>HLOOKUP(U$1,program!$E56:$J57,2,FALSE)</f>
        <v xml:space="preserve">TAR 209 TC. SİYASAL TAR. </v>
      </c>
      <c r="V56" s="6" t="str">
        <f>HLOOKUP(V$1,program!$E56:$J57,2,FALSE)</f>
        <v xml:space="preserve">TAR 209 TC. SİYASAL TAR. </v>
      </c>
      <c r="W56" s="6" t="str">
        <f>HLOOKUP(W$1,program!$E56:$J57,2,FALSE)</f>
        <v xml:space="preserve">TAR 209 TC. SİYASAL TAR. </v>
      </c>
    </row>
    <row r="57" spans="1:23" s="34" customFormat="1" ht="16" thickBot="1" x14ac:dyDescent="0.4">
      <c r="A57" s="1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1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1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1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 xml:space="preserve">TAR323 OSMANLI PALEOGRAFYASI </v>
      </c>
      <c r="K60" s="6" t="str">
        <f>HLOOKUP(K$1,program!$E60:$J61,2,FALSE)</f>
        <v xml:space="preserve">TAR323 OSMANLI PALEOGRAFYASI </v>
      </c>
      <c r="L60" s="6" t="str">
        <f>HLOOKUP(L$1,program!$E60:$J61,2,FALSE)</f>
        <v xml:space="preserve">TAR323 OSMANLI PALEOGRAFYASI </v>
      </c>
      <c r="M60" s="6" t="str">
        <f>HLOOKUP(M$1,program!$E60:$J61,2,FALSE)</f>
        <v xml:space="preserve">TAR323 OSMANLI PALEOGRAFYASI </v>
      </c>
      <c r="N60" s="6" t="str">
        <f>HLOOKUP(N$1,program!$E60:$J61,2,FALSE)</f>
        <v xml:space="preserve">TAR323 OSMANLI PALEOGRAFYASI </v>
      </c>
      <c r="O60" s="6" t="str">
        <f>HLOOKUP(O$1,program!$E60:$J61,2,FALSE)</f>
        <v xml:space="preserve">TAR323 OSMANLI PALEOGRAFYASI </v>
      </c>
      <c r="P60" s="6" t="str">
        <f>HLOOKUP(P$1,program!$E60:$J61,2,FALSE)</f>
        <v xml:space="preserve">TAR323 OSMANLI PALEOGRAFYASI </v>
      </c>
      <c r="Q60" s="6" t="str">
        <f>HLOOKUP(Q$1,program!$E60:$J61,2,FALSE)</f>
        <v xml:space="preserve">TAR323 OSMANLI PALEOGRAFYASI </v>
      </c>
      <c r="R60" s="6" t="str">
        <f>HLOOKUP(R$1,program!$E60:$J61,2,FALSE)</f>
        <v xml:space="preserve">TAR323 OSMANLI PALEOGRAFYASI </v>
      </c>
      <c r="S60" s="6" t="str">
        <f>HLOOKUP(S$1,program!$E60:$J61,2,FALSE)</f>
        <v xml:space="preserve">TAR323 OSMANLI PALEOGRAFYASI </v>
      </c>
      <c r="T60" s="6" t="str">
        <f>HLOOKUP(T$1,program!$E60:$J61,2,FALSE)</f>
        <v xml:space="preserve">TAR323 OSMANLI PALEOGRAFYASI </v>
      </c>
      <c r="U60" s="6" t="str">
        <f>HLOOKUP(U$1,program!$E60:$J61,2,FALSE)</f>
        <v xml:space="preserve">TAR323 OSMANLI PALEOGRAFYASI </v>
      </c>
      <c r="V60" s="6" t="str">
        <f>HLOOKUP(V$1,program!$E60:$J61,2,FALSE)</f>
        <v xml:space="preserve">TAR323 OSMANLI PALEOGRAFYASI </v>
      </c>
      <c r="W60" s="6" t="str">
        <f>HLOOKUP(W$1,program!$E60:$J61,2,FALSE)</f>
        <v xml:space="preserve">TAR323 OSMANLI PALEOGRAFYASI </v>
      </c>
    </row>
    <row r="61" spans="1:23" s="34" customFormat="1" ht="16" thickBot="1" x14ac:dyDescent="0.4">
      <c r="A61" s="1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1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1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1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1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1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141">
        <f>Ders_Programı!A69</f>
        <v>44596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 xml:space="preserve">TAR 315 OSMANLI TARİHİ (1500-1600) </v>
      </c>
      <c r="K68" s="6" t="str">
        <f>HLOOKUP(K$1,program!$E68:$J69,2,FALSE)</f>
        <v xml:space="preserve">TAR 315 OSMANLI TARİHİ (1500-1600) </v>
      </c>
      <c r="L68" s="6" t="str">
        <f>HLOOKUP(L$1,program!$E68:$J69,2,FALSE)</f>
        <v xml:space="preserve">TAR 315 OSMANLI TARİHİ (1500-1600) </v>
      </c>
      <c r="M68" s="6" t="str">
        <f>HLOOKUP(M$1,program!$E68:$J69,2,FALSE)</f>
        <v xml:space="preserve">TAR 315 OSMANLI TARİHİ (1500-1600) </v>
      </c>
      <c r="N68" s="6" t="str">
        <f>HLOOKUP(N$1,program!$E68:$J69,2,FALSE)</f>
        <v xml:space="preserve">TAR 315 OSMANLI TARİHİ (1500-1600) </v>
      </c>
      <c r="O68" s="6" t="str">
        <f>HLOOKUP(O$1,program!$E68:$J69,2,FALSE)</f>
        <v xml:space="preserve">TAR 315 OSMANLI TARİHİ (1500-1600) </v>
      </c>
      <c r="P68" s="6" t="str">
        <f>HLOOKUP(P$1,program!$E68:$J69,2,FALSE)</f>
        <v xml:space="preserve">TAR 315 OSMANLI TARİHİ (1500-1600) </v>
      </c>
      <c r="Q68" s="6" t="str">
        <f>HLOOKUP(Q$1,program!$E68:$J69,2,FALSE)</f>
        <v xml:space="preserve">TAR 315 OSMANLI TARİHİ (1500-1600) </v>
      </c>
      <c r="R68" s="6" t="str">
        <f>HLOOKUP(R$1,program!$E68:$J69,2,FALSE)</f>
        <v xml:space="preserve">TAR 315 OSMANLI TARİHİ (1500-1600) </v>
      </c>
      <c r="S68" s="6" t="str">
        <f>HLOOKUP(S$1,program!$E68:$J69,2,FALSE)</f>
        <v xml:space="preserve">TAR 315 OSMANLI TARİHİ (1500-1600) </v>
      </c>
      <c r="T68" s="6" t="str">
        <f>HLOOKUP(T$1,program!$E68:$J69,2,FALSE)</f>
        <v xml:space="preserve">TAR 315 OSMANLI TARİHİ (1500-1600) </v>
      </c>
      <c r="U68" s="6" t="str">
        <f>HLOOKUP(U$1,program!$E68:$J69,2,FALSE)</f>
        <v xml:space="preserve">TAR 315 OSMANLI TARİHİ (1500-1600) </v>
      </c>
      <c r="V68" s="6" t="str">
        <f>HLOOKUP(V$1,program!$E68:$J69,2,FALSE)</f>
        <v xml:space="preserve">TAR 315 OSMANLI TARİHİ (1500-1600) </v>
      </c>
      <c r="W68" s="6" t="str">
        <f>HLOOKUP(W$1,program!$E68:$J69,2,FALSE)</f>
        <v xml:space="preserve">TAR 315 OSMANLI TARİHİ (1500-1600) </v>
      </c>
    </row>
    <row r="69" spans="1:23" s="34" customFormat="1" ht="16" thickBot="1" x14ac:dyDescent="0.4">
      <c r="A69" s="1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1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1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1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 xml:space="preserve">TAR 205 ÇAĞDAŞ TÜRK DÜNY. TAR. </v>
      </c>
      <c r="K72" s="6" t="str">
        <f>HLOOKUP(K$1,program!$E72:$J73,2,FALSE)</f>
        <v xml:space="preserve">TAR 205 ÇAĞDAŞ TÜRK DÜNY. TAR. </v>
      </c>
      <c r="L72" s="6" t="str">
        <f>HLOOKUP(L$1,program!$E72:$J73,2,FALSE)</f>
        <v xml:space="preserve">TAR 205 ÇAĞDAŞ TÜRK DÜNY. TAR. </v>
      </c>
      <c r="M72" s="6" t="str">
        <f>HLOOKUP(M$1,program!$E72:$J73,2,FALSE)</f>
        <v xml:space="preserve">TAR 205 ÇAĞDAŞ TÜRK DÜNY. TAR. </v>
      </c>
      <c r="N72" s="6" t="str">
        <f>HLOOKUP(N$1,program!$E72:$J73,2,FALSE)</f>
        <v xml:space="preserve">TAR 205 ÇAĞDAŞ TÜRK DÜNY. TAR. </v>
      </c>
      <c r="O72" s="6" t="str">
        <f>HLOOKUP(O$1,program!$E72:$J73,2,FALSE)</f>
        <v xml:space="preserve">TAR 205 ÇAĞDAŞ TÜRK DÜNY. TAR. </v>
      </c>
      <c r="P72" s="6" t="str">
        <f>HLOOKUP(P$1,program!$E72:$J73,2,FALSE)</f>
        <v xml:space="preserve">TAR 205 ÇAĞDAŞ TÜRK DÜNY. TAR. </v>
      </c>
      <c r="Q72" s="6" t="str">
        <f>HLOOKUP(Q$1,program!$E72:$J73,2,FALSE)</f>
        <v xml:space="preserve">TAR 205 ÇAĞDAŞ TÜRK DÜNY. TAR. </v>
      </c>
      <c r="R72" s="6" t="str">
        <f>HLOOKUP(R$1,program!$E72:$J73,2,FALSE)</f>
        <v xml:space="preserve">TAR 205 ÇAĞDAŞ TÜRK DÜNY. TAR. </v>
      </c>
      <c r="S72" s="6" t="str">
        <f>HLOOKUP(S$1,program!$E72:$J73,2,FALSE)</f>
        <v xml:space="preserve">TAR 205 ÇAĞDAŞ TÜRK DÜNY. TAR. </v>
      </c>
      <c r="T72" s="6" t="str">
        <f>HLOOKUP(T$1,program!$E72:$J73,2,FALSE)</f>
        <v xml:space="preserve">TAR 205 ÇAĞDAŞ TÜRK DÜNY. TAR. </v>
      </c>
      <c r="U72" s="6" t="str">
        <f>HLOOKUP(U$1,program!$E72:$J73,2,FALSE)</f>
        <v xml:space="preserve">TAR 205 ÇAĞDAŞ TÜRK DÜNY. TAR. </v>
      </c>
      <c r="V72" s="6" t="str">
        <f>HLOOKUP(V$1,program!$E72:$J73,2,FALSE)</f>
        <v xml:space="preserve">TAR 205 ÇAĞDAŞ TÜRK DÜNY. TAR. </v>
      </c>
      <c r="W72" s="6" t="str">
        <f>HLOOKUP(W$1,program!$E72:$J73,2,FALSE)</f>
        <v xml:space="preserve">TAR 205 ÇAĞDAŞ TÜRK DÜNY. TAR. </v>
      </c>
    </row>
    <row r="73" spans="1:23" s="34" customFormat="1" ht="16" thickBot="1" x14ac:dyDescent="0.4">
      <c r="A73" s="1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1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 xml:space="preserve">TAR 427 SÖMÜRGECİLİK TARİHİ </v>
      </c>
      <c r="K74" s="6" t="str">
        <f>HLOOKUP(K$1,program!$E74:$J75,2,FALSE)</f>
        <v xml:space="preserve">TAR 427 SÖMÜRGECİLİK TARİHİ </v>
      </c>
      <c r="L74" s="6" t="str">
        <f>HLOOKUP(L$1,program!$E74:$J75,2,FALSE)</f>
        <v xml:space="preserve">TAR 427 SÖMÜRGECİLİK TARİHİ </v>
      </c>
      <c r="M74" s="6" t="str">
        <f>HLOOKUP(M$1,program!$E74:$J75,2,FALSE)</f>
        <v xml:space="preserve">TAR 427 SÖMÜRGECİLİK TARİHİ </v>
      </c>
      <c r="N74" s="6" t="str">
        <f>HLOOKUP(N$1,program!$E74:$J75,2,FALSE)</f>
        <v xml:space="preserve">TAR 427 SÖMÜRGECİLİK TARİHİ </v>
      </c>
      <c r="O74" s="6" t="str">
        <f>HLOOKUP(O$1,program!$E74:$J75,2,FALSE)</f>
        <v xml:space="preserve">TAR 427 SÖMÜRGECİLİK TARİHİ </v>
      </c>
      <c r="P74" s="6" t="str">
        <f>HLOOKUP(P$1,program!$E74:$J75,2,FALSE)</f>
        <v xml:space="preserve">TAR 427 SÖMÜRGECİLİK TARİHİ </v>
      </c>
      <c r="Q74" s="6" t="str">
        <f>HLOOKUP(Q$1,program!$E74:$J75,2,FALSE)</f>
        <v xml:space="preserve">TAR 427 SÖMÜRGECİLİK TARİHİ </v>
      </c>
      <c r="R74" s="6" t="str">
        <f>HLOOKUP(R$1,program!$E74:$J75,2,FALSE)</f>
        <v xml:space="preserve">TAR 427 SÖMÜRGECİLİK TARİHİ </v>
      </c>
      <c r="S74" s="6" t="str">
        <f>HLOOKUP(S$1,program!$E74:$J75,2,FALSE)</f>
        <v xml:space="preserve">TAR 427 SÖMÜRGECİLİK TARİHİ </v>
      </c>
      <c r="T74" s="6" t="str">
        <f>HLOOKUP(T$1,program!$E74:$J75,2,FALSE)</f>
        <v xml:space="preserve">TAR 427 SÖMÜRGECİLİK TARİHİ </v>
      </c>
      <c r="U74" s="6" t="str">
        <f>HLOOKUP(U$1,program!$E74:$J75,2,FALSE)</f>
        <v xml:space="preserve">TAR 427 SÖMÜRGECİLİK TARİHİ </v>
      </c>
      <c r="V74" s="6" t="str">
        <f>HLOOKUP(V$1,program!$E74:$J75,2,FALSE)</f>
        <v xml:space="preserve">TAR 427 SÖMÜRGECİLİK TARİHİ </v>
      </c>
      <c r="W74" s="6" t="str">
        <f>HLOOKUP(W$1,program!$E74:$J75,2,FALSE)</f>
        <v xml:space="preserve">TAR 427 SÖMÜRGECİLİK TARİHİ </v>
      </c>
    </row>
    <row r="75" spans="1:23" s="34" customFormat="1" ht="16" thickBot="1" x14ac:dyDescent="0.4">
      <c r="A75" s="1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1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1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1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 xml:space="preserve">TAR 343 ULUSLAR. KUR. VE TÜRK. </v>
      </c>
      <c r="K78" s="6" t="str">
        <f>HLOOKUP(K$1,program!$E78:$J79,2,FALSE)</f>
        <v xml:space="preserve">TAR 343 ULUSLAR. KUR. VE TÜRK. </v>
      </c>
      <c r="L78" s="6" t="str">
        <f>HLOOKUP(L$1,program!$E78:$J79,2,FALSE)</f>
        <v xml:space="preserve">TAR 343 ULUSLAR. KUR. VE TÜRK. </v>
      </c>
      <c r="M78" s="6" t="str">
        <f>HLOOKUP(M$1,program!$E78:$J79,2,FALSE)</f>
        <v xml:space="preserve">TAR 343 ULUSLAR. KUR. VE TÜRK. </v>
      </c>
      <c r="N78" s="6" t="str">
        <f>HLOOKUP(N$1,program!$E78:$J79,2,FALSE)</f>
        <v xml:space="preserve">TAR 343 ULUSLAR. KUR. VE TÜRK. </v>
      </c>
      <c r="O78" s="6" t="str">
        <f>HLOOKUP(O$1,program!$E78:$J79,2,FALSE)</f>
        <v xml:space="preserve">TAR 343 ULUSLAR. KUR. VE TÜRK. </v>
      </c>
      <c r="P78" s="6" t="str">
        <f>HLOOKUP(P$1,program!$E78:$J79,2,FALSE)</f>
        <v xml:space="preserve">TAR 343 ULUSLAR. KUR. VE TÜRK. </v>
      </c>
      <c r="Q78" s="6" t="str">
        <f>HLOOKUP(Q$1,program!$E78:$J79,2,FALSE)</f>
        <v xml:space="preserve">TAR 343 ULUSLAR. KUR. VE TÜRK. </v>
      </c>
      <c r="R78" s="6" t="str">
        <f>HLOOKUP(R$1,program!$E78:$J79,2,FALSE)</f>
        <v xml:space="preserve">TAR 343 ULUSLAR. KUR. VE TÜRK. </v>
      </c>
      <c r="S78" s="6" t="str">
        <f>HLOOKUP(S$1,program!$E78:$J79,2,FALSE)</f>
        <v xml:space="preserve">TAR 343 ULUSLAR. KUR. VE TÜRK. </v>
      </c>
      <c r="T78" s="6" t="str">
        <f>HLOOKUP(T$1,program!$E78:$J79,2,FALSE)</f>
        <v xml:space="preserve">TAR 343 ULUSLAR. KUR. VE TÜRK. </v>
      </c>
      <c r="U78" s="6" t="str">
        <f>HLOOKUP(U$1,program!$E78:$J79,2,FALSE)</f>
        <v xml:space="preserve">TAR 343 ULUSLAR. KUR. VE TÜRK. </v>
      </c>
      <c r="V78" s="6" t="str">
        <f>HLOOKUP(V$1,program!$E78:$J79,2,FALSE)</f>
        <v xml:space="preserve">TAR 343 ULUSLAR. KUR. VE TÜRK. </v>
      </c>
      <c r="W78" s="6" t="str">
        <f>HLOOKUP(W$1,program!$E78:$J79,2,FALSE)</f>
        <v xml:space="preserve">TAR 343 ULUSLAR. KUR. VE TÜRK. </v>
      </c>
    </row>
    <row r="79" spans="1:23" s="34" customFormat="1" ht="16" thickBot="1" x14ac:dyDescent="0.4">
      <c r="A79" s="1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1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1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1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1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1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1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1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1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1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141">
        <f>Ders_Programı!A91</f>
        <v>44597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 xml:space="preserve">TAR 111 OSMANLITÜRKÇESİ I </v>
      </c>
      <c r="K90" s="6" t="str">
        <f>HLOOKUP(K$1,program!$E90:$J91,2,FALSE)</f>
        <v xml:space="preserve">TAR 111 OSMANLITÜRKÇESİ I </v>
      </c>
      <c r="L90" s="6" t="str">
        <f>HLOOKUP(L$1,program!$E90:$J91,2,FALSE)</f>
        <v xml:space="preserve">TAR 111 OSMANLITÜRKÇESİ I </v>
      </c>
      <c r="M90" s="6" t="str">
        <f>HLOOKUP(M$1,program!$E90:$J91,2,FALSE)</f>
        <v xml:space="preserve">TAR 111 OSMANLITÜRKÇESİ I </v>
      </c>
      <c r="N90" s="6" t="str">
        <f>HLOOKUP(N$1,program!$E90:$J91,2,FALSE)</f>
        <v xml:space="preserve">TAR 111 OSMANLITÜRKÇESİ I </v>
      </c>
      <c r="O90" s="6" t="str">
        <f>HLOOKUP(O$1,program!$E90:$J91,2,FALSE)</f>
        <v xml:space="preserve">TAR 111 OSMANLITÜRKÇESİ I </v>
      </c>
      <c r="P90" s="6" t="str">
        <f>HLOOKUP(P$1,program!$E90:$J91,2,FALSE)</f>
        <v xml:space="preserve">TAR 111 OSMANLITÜRKÇESİ I </v>
      </c>
      <c r="Q90" s="6" t="str">
        <f>HLOOKUP(Q$1,program!$E90:$J91,2,FALSE)</f>
        <v xml:space="preserve">TAR 111 OSMANLITÜRKÇESİ I </v>
      </c>
      <c r="R90" s="6" t="str">
        <f>HLOOKUP(R$1,program!$E90:$J91,2,FALSE)</f>
        <v xml:space="preserve">TAR 111 OSMANLITÜRKÇESİ I </v>
      </c>
      <c r="S90" s="6" t="str">
        <f>HLOOKUP(S$1,program!$E90:$J91,2,FALSE)</f>
        <v xml:space="preserve">TAR 111 OSMANLITÜRKÇESİ I </v>
      </c>
      <c r="T90" s="6" t="str">
        <f>HLOOKUP(T$1,program!$E90:$J91,2,FALSE)</f>
        <v xml:space="preserve">TAR 111 OSMANLITÜRKÇESİ I </v>
      </c>
      <c r="U90" s="6" t="str">
        <f>HLOOKUP(U$1,program!$E90:$J91,2,FALSE)</f>
        <v xml:space="preserve">TAR 111 OSMANLITÜRKÇESİ I </v>
      </c>
      <c r="V90" s="6" t="str">
        <f>HLOOKUP(V$1,program!$E90:$J91,2,FALSE)</f>
        <v xml:space="preserve">TAR 111 OSMANLITÜRKÇESİ I </v>
      </c>
      <c r="W90" s="6" t="str">
        <f>HLOOKUP(W$1,program!$E90:$J91,2,FALSE)</f>
        <v xml:space="preserve">TAR 111 OSMANLITÜRKÇESİ I </v>
      </c>
    </row>
    <row r="91" spans="1:23" s="34" customFormat="1" ht="16" thickBot="1" x14ac:dyDescent="0.4">
      <c r="A91" s="1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1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1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1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TAR 329 END.KÜL.MED.TAR.</v>
      </c>
      <c r="K94" s="6" t="str">
        <f>HLOOKUP(K$1,program!$E94:$J95,2,FALSE)</f>
        <v>TAR 329 END.KÜL.MED.TAR.</v>
      </c>
      <c r="L94" s="6" t="str">
        <f>HLOOKUP(L$1,program!$E94:$J95,2,FALSE)</f>
        <v>TAR 329 END.KÜL.MED.TAR.</v>
      </c>
      <c r="M94" s="6" t="str">
        <f>HLOOKUP(M$1,program!$E94:$J95,2,FALSE)</f>
        <v>TAR 329 END.KÜL.MED.TAR.</v>
      </c>
      <c r="N94" s="6" t="str">
        <f>HLOOKUP(N$1,program!$E94:$J95,2,FALSE)</f>
        <v>TAR 329 END.KÜL.MED.TAR.</v>
      </c>
      <c r="O94" s="6" t="str">
        <f>HLOOKUP(O$1,program!$E94:$J95,2,FALSE)</f>
        <v>TAR 329 END.KÜL.MED.TAR.</v>
      </c>
      <c r="P94" s="6" t="str">
        <f>HLOOKUP(P$1,program!$E94:$J95,2,FALSE)</f>
        <v>TAR 329 END.KÜL.MED.TAR.</v>
      </c>
      <c r="Q94" s="6" t="str">
        <f>HLOOKUP(Q$1,program!$E94:$J95,2,FALSE)</f>
        <v>TAR 329 END.KÜL.MED.TAR.</v>
      </c>
      <c r="R94" s="6" t="str">
        <f>HLOOKUP(R$1,program!$E94:$J95,2,FALSE)</f>
        <v>TAR 329 END.KÜL.MED.TAR.</v>
      </c>
      <c r="S94" s="6" t="str">
        <f>HLOOKUP(S$1,program!$E94:$J95,2,FALSE)</f>
        <v>TAR 329 END.KÜL.MED.TAR.</v>
      </c>
      <c r="T94" s="6" t="str">
        <f>HLOOKUP(T$1,program!$E94:$J95,2,FALSE)</f>
        <v>TAR 329 END.KÜL.MED.TAR.</v>
      </c>
      <c r="U94" s="6" t="str">
        <f>HLOOKUP(U$1,program!$E94:$J95,2,FALSE)</f>
        <v>TAR 329 END.KÜL.MED.TAR.</v>
      </c>
      <c r="V94" s="6" t="str">
        <f>HLOOKUP(V$1,program!$E94:$J95,2,FALSE)</f>
        <v>TAR 329 END.KÜL.MED.TAR.</v>
      </c>
      <c r="W94" s="6" t="str">
        <f>HLOOKUP(W$1,program!$E94:$J95,2,FALSE)</f>
        <v>TAR 329 END.KÜL.MED.TAR.</v>
      </c>
    </row>
    <row r="95" spans="1:23" s="34" customFormat="1" ht="16" thickBot="1" x14ac:dyDescent="0.4">
      <c r="A95" s="1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1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TAR 231 ESKİÇAĞ MISIR TAR. </v>
      </c>
      <c r="K96" s="6" t="str">
        <f>HLOOKUP(K$1,program!$E96:$J97,2,FALSE)</f>
        <v xml:space="preserve">TAR 231 ESKİÇAĞ MISIR TAR. </v>
      </c>
      <c r="L96" s="6" t="str">
        <f>HLOOKUP(L$1,program!$E96:$J97,2,FALSE)</f>
        <v xml:space="preserve">TAR 231 ESKİÇAĞ MISIR TAR. </v>
      </c>
      <c r="M96" s="6" t="str">
        <f>HLOOKUP(M$1,program!$E96:$J97,2,FALSE)</f>
        <v xml:space="preserve">TAR 231 ESKİÇAĞ MISIR TAR. </v>
      </c>
      <c r="N96" s="6" t="str">
        <f>HLOOKUP(N$1,program!$E96:$J97,2,FALSE)</f>
        <v xml:space="preserve">TAR 231 ESKİÇAĞ MISIR TAR. </v>
      </c>
      <c r="O96" s="6" t="str">
        <f>HLOOKUP(O$1,program!$E96:$J97,2,FALSE)</f>
        <v xml:space="preserve">TAR 231 ESKİÇAĞ MISIR TAR. </v>
      </c>
      <c r="P96" s="6" t="str">
        <f>HLOOKUP(P$1,program!$E96:$J97,2,FALSE)</f>
        <v xml:space="preserve">TAR 231 ESKİÇAĞ MISIR TAR. </v>
      </c>
      <c r="Q96" s="6" t="str">
        <f>HLOOKUP(Q$1,program!$E96:$J97,2,FALSE)</f>
        <v xml:space="preserve">TAR 231 ESKİÇAĞ MISIR TAR. </v>
      </c>
      <c r="R96" s="6" t="str">
        <f>HLOOKUP(R$1,program!$E96:$J97,2,FALSE)</f>
        <v xml:space="preserve">TAR 231 ESKİÇAĞ MISIR TAR. </v>
      </c>
      <c r="S96" s="6" t="str">
        <f>HLOOKUP(S$1,program!$E96:$J97,2,FALSE)</f>
        <v xml:space="preserve">TAR 231 ESKİÇAĞ MISIR TAR. </v>
      </c>
      <c r="T96" s="6" t="str">
        <f>HLOOKUP(T$1,program!$E96:$J97,2,FALSE)</f>
        <v xml:space="preserve">TAR 231 ESKİÇAĞ MISIR TAR. </v>
      </c>
      <c r="U96" s="6" t="str">
        <f>HLOOKUP(U$1,program!$E96:$J97,2,FALSE)</f>
        <v xml:space="preserve">TAR 231 ESKİÇAĞ MISIR TAR. </v>
      </c>
      <c r="V96" s="6" t="str">
        <f>HLOOKUP(V$1,program!$E96:$J97,2,FALSE)</f>
        <v xml:space="preserve">TAR 231 ESKİÇAĞ MISIR TAR. </v>
      </c>
      <c r="W96" s="6" t="str">
        <f>HLOOKUP(W$1,program!$E96:$J97,2,FALSE)</f>
        <v xml:space="preserve">TAR 231 ESKİÇAĞ MISIR TAR. </v>
      </c>
    </row>
    <row r="97" spans="1:23" s="34" customFormat="1" ht="16" thickBot="1" x14ac:dyDescent="0.4">
      <c r="A97" s="1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1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1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1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 xml:space="preserve">TAR 429 AVRUPA MED. TAR. </v>
      </c>
      <c r="K100" s="6" t="str">
        <f>HLOOKUP(K$1,program!$E100:$J101,2,FALSE)</f>
        <v xml:space="preserve">TAR 429 AVRUPA MED. TAR. </v>
      </c>
      <c r="L100" s="6" t="str">
        <f>HLOOKUP(L$1,program!$E100:$J101,2,FALSE)</f>
        <v xml:space="preserve">TAR 429 AVRUPA MED. TAR. </v>
      </c>
      <c r="M100" s="6" t="str">
        <f>HLOOKUP(M$1,program!$E100:$J101,2,FALSE)</f>
        <v xml:space="preserve">TAR 429 AVRUPA MED. TAR. </v>
      </c>
      <c r="N100" s="6" t="str">
        <f>HLOOKUP(N$1,program!$E100:$J101,2,FALSE)</f>
        <v xml:space="preserve">TAR 429 AVRUPA MED. TAR. </v>
      </c>
      <c r="O100" s="6" t="str">
        <f>HLOOKUP(O$1,program!$E100:$J101,2,FALSE)</f>
        <v xml:space="preserve">TAR 429 AVRUPA MED. TAR. </v>
      </c>
      <c r="P100" s="6" t="str">
        <f>HLOOKUP(P$1,program!$E100:$J101,2,FALSE)</f>
        <v xml:space="preserve">TAR 429 AVRUPA MED. TAR. </v>
      </c>
      <c r="Q100" s="6" t="str">
        <f>HLOOKUP(Q$1,program!$E100:$J101,2,FALSE)</f>
        <v xml:space="preserve">TAR 429 AVRUPA MED. TAR. </v>
      </c>
      <c r="R100" s="6" t="str">
        <f>HLOOKUP(R$1,program!$E100:$J101,2,FALSE)</f>
        <v xml:space="preserve">TAR 429 AVRUPA MED. TAR. </v>
      </c>
      <c r="S100" s="6" t="str">
        <f>HLOOKUP(S$1,program!$E100:$J101,2,FALSE)</f>
        <v xml:space="preserve">TAR 429 AVRUPA MED. TAR. </v>
      </c>
      <c r="T100" s="6" t="str">
        <f>HLOOKUP(T$1,program!$E100:$J101,2,FALSE)</f>
        <v xml:space="preserve">TAR 429 AVRUPA MED. TAR. </v>
      </c>
      <c r="U100" s="6" t="str">
        <f>HLOOKUP(U$1,program!$E100:$J101,2,FALSE)</f>
        <v xml:space="preserve">TAR 429 AVRUPA MED. TAR. </v>
      </c>
      <c r="V100" s="6" t="str">
        <f>HLOOKUP(V$1,program!$E100:$J101,2,FALSE)</f>
        <v xml:space="preserve">TAR 429 AVRUPA MED. TAR. </v>
      </c>
      <c r="W100" s="6" t="str">
        <f>HLOOKUP(W$1,program!$E100:$J101,2,FALSE)</f>
        <v xml:space="preserve">TAR 429 AVRUPA MED. TAR. </v>
      </c>
    </row>
    <row r="101" spans="1:23" s="34" customFormat="1" ht="16" thickBot="1" x14ac:dyDescent="0.4">
      <c r="A101" s="1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1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1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1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1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1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1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1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#REF!</v>
      </c>
      <c r="K108" s="6" t="e">
        <f>HLOOKUP(K$1,program!$E108:$J109,2,FALSE)</f>
        <v>#REF!</v>
      </c>
      <c r="L108" s="6" t="e">
        <f>HLOOKUP(L$1,program!$E108:$J109,2,FALSE)</f>
        <v>#REF!</v>
      </c>
      <c r="M108" s="6" t="e">
        <f>HLOOKUP(M$1,program!$E108:$J109,2,FALSE)</f>
        <v>#REF!</v>
      </c>
      <c r="N108" s="6" t="e">
        <f>HLOOKUP(N$1,program!$E108:$J109,2,FALSE)</f>
        <v>#REF!</v>
      </c>
      <c r="O108" s="6" t="e">
        <f>HLOOKUP(O$1,program!$E108:$J109,2,FALSE)</f>
        <v>#REF!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4" customFormat="1" ht="15.75" customHeight="1" thickBot="1" x14ac:dyDescent="0.4">
      <c r="A109" s="1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1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141">
        <f>Ders_Programı!A113</f>
        <v>44598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 xml:space="preserve">TAR 241 TARİHİ COĞRAFYA </v>
      </c>
      <c r="K112" s="6" t="str">
        <f>HLOOKUP(K$1,program!$E112:$J113,2,FALSE)</f>
        <v xml:space="preserve">TAR 241 TARİHİ COĞRAFYA </v>
      </c>
      <c r="L112" s="6" t="str">
        <f>HLOOKUP(L$1,program!$E112:$J113,2,FALSE)</f>
        <v xml:space="preserve">TAR 241 TARİHİ COĞRAFYA </v>
      </c>
      <c r="M112" s="6" t="str">
        <f>HLOOKUP(M$1,program!$E112:$J113,2,FALSE)</f>
        <v xml:space="preserve">TAR 241 TARİHİ COĞRAFYA </v>
      </c>
      <c r="N112" s="6" t="str">
        <f>HLOOKUP(N$1,program!$E112:$J113,2,FALSE)</f>
        <v xml:space="preserve">TAR 241 TARİHİ COĞRAFYA </v>
      </c>
      <c r="O112" s="6" t="str">
        <f>HLOOKUP(O$1,program!$E112:$J113,2,FALSE)</f>
        <v xml:space="preserve">TAR 241 TARİHİ COĞRAFYA </v>
      </c>
      <c r="P112" s="6" t="str">
        <f>HLOOKUP(P$1,program!$E112:$J113,2,FALSE)</f>
        <v xml:space="preserve">TAR 241 TARİHİ COĞRAFYA </v>
      </c>
      <c r="Q112" s="6" t="str">
        <f>HLOOKUP(Q$1,program!$E112:$J113,2,FALSE)</f>
        <v xml:space="preserve">TAR 241 TARİHİ COĞRAFYA </v>
      </c>
      <c r="R112" s="6" t="str">
        <f>HLOOKUP(R$1,program!$E112:$J113,2,FALSE)</f>
        <v xml:space="preserve">TAR 241 TARİHİ COĞRAFYA </v>
      </c>
      <c r="S112" s="6" t="str">
        <f>HLOOKUP(S$1,program!$E112:$J113,2,FALSE)</f>
        <v xml:space="preserve">TAR 241 TARİHİ COĞRAFYA </v>
      </c>
      <c r="T112" s="6" t="str">
        <f>HLOOKUP(T$1,program!$E112:$J113,2,FALSE)</f>
        <v xml:space="preserve">TAR 241 TARİHİ COĞRAFYA </v>
      </c>
      <c r="U112" s="6" t="str">
        <f>HLOOKUP(U$1,program!$E112:$J113,2,FALSE)</f>
        <v xml:space="preserve">TAR 241 TARİHİ COĞRAFYA </v>
      </c>
      <c r="V112" s="6" t="str">
        <f>HLOOKUP(V$1,program!$E112:$J113,2,FALSE)</f>
        <v xml:space="preserve">TAR 241 TARİHİ COĞRAFYA </v>
      </c>
      <c r="W112" s="6" t="str">
        <f>HLOOKUP(W$1,program!$E112:$J113,2,FALSE)</f>
        <v xml:space="preserve">TAR 241 TARİHİ COĞRAFYA </v>
      </c>
    </row>
    <row r="113" spans="1:23" s="34" customFormat="1" ht="16" thickBot="1" x14ac:dyDescent="0.4">
      <c r="A113" s="1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1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1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1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 xml:space="preserve">TAR441 ANTİK AND.UYG.veKENT. </v>
      </c>
      <c r="K116" s="6" t="str">
        <f>HLOOKUP(K$1,program!$E116:$J117,2,FALSE)</f>
        <v xml:space="preserve">TAR441 ANTİK AND.UYG.veKENT. </v>
      </c>
      <c r="L116" s="6" t="str">
        <f>HLOOKUP(L$1,program!$E116:$J117,2,FALSE)</f>
        <v xml:space="preserve">TAR441 ANTİK AND.UYG.veKENT. </v>
      </c>
      <c r="M116" s="6" t="str">
        <f>HLOOKUP(M$1,program!$E116:$J117,2,FALSE)</f>
        <v xml:space="preserve">TAR441 ANTİK AND.UYG.veKENT. </v>
      </c>
      <c r="N116" s="6" t="str">
        <f>HLOOKUP(N$1,program!$E116:$J117,2,FALSE)</f>
        <v xml:space="preserve">TAR441 ANTİK AND.UYG.veKENT. </v>
      </c>
      <c r="O116" s="6" t="str">
        <f>HLOOKUP(O$1,program!$E116:$J117,2,FALSE)</f>
        <v xml:space="preserve">TAR441 ANTİK AND.UYG.veKENT. </v>
      </c>
      <c r="P116" s="6" t="str">
        <f>HLOOKUP(P$1,program!$E116:$J117,2,FALSE)</f>
        <v xml:space="preserve">TAR441 ANTİK AND.UYG.veKENT. </v>
      </c>
      <c r="Q116" s="6" t="str">
        <f>HLOOKUP(Q$1,program!$E116:$J117,2,FALSE)</f>
        <v xml:space="preserve">TAR441 ANTİK AND.UYG.veKENT. </v>
      </c>
      <c r="R116" s="6" t="str">
        <f>HLOOKUP(R$1,program!$E116:$J117,2,FALSE)</f>
        <v xml:space="preserve">TAR441 ANTİK AND.UYG.veKENT. </v>
      </c>
      <c r="S116" s="6" t="str">
        <f>HLOOKUP(S$1,program!$E116:$J117,2,FALSE)</f>
        <v xml:space="preserve">TAR441 ANTİK AND.UYG.veKENT. </v>
      </c>
      <c r="T116" s="6" t="str">
        <f>HLOOKUP(T$1,program!$E116:$J117,2,FALSE)</f>
        <v xml:space="preserve">TAR441 ANTİK AND.UYG.veKENT. </v>
      </c>
      <c r="U116" s="6" t="str">
        <f>HLOOKUP(U$1,program!$E116:$J117,2,FALSE)</f>
        <v xml:space="preserve">TAR441 ANTİK AND.UYG.veKENT. </v>
      </c>
      <c r="V116" s="6" t="str">
        <f>HLOOKUP(V$1,program!$E116:$J117,2,FALSE)</f>
        <v xml:space="preserve">TAR441 ANTİK AND.UYG.veKENT. </v>
      </c>
      <c r="W116" s="6" t="str">
        <f>HLOOKUP(W$1,program!$E116:$J117,2,FALSE)</f>
        <v xml:space="preserve">TAR441 ANTİK AND.UYG.veKENT. </v>
      </c>
    </row>
    <row r="117" spans="1:23" s="34" customFormat="1" ht="16" thickBot="1" x14ac:dyDescent="0.4">
      <c r="A117" s="1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1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 xml:space="preserve">TAR 311 TARİHİ.SAHA ARŞ. I </v>
      </c>
      <c r="K118" s="6" t="str">
        <f>HLOOKUP(K$1,program!$E118:$J119,2,FALSE)</f>
        <v xml:space="preserve">TAR 311 TARİHİ.SAHA ARŞ. I </v>
      </c>
      <c r="L118" s="6" t="str">
        <f>HLOOKUP(L$1,program!$E118:$J119,2,FALSE)</f>
        <v xml:space="preserve">TAR 311 TARİHİ.SAHA ARŞ. I </v>
      </c>
      <c r="M118" s="6" t="str">
        <f>HLOOKUP(M$1,program!$E118:$J119,2,FALSE)</f>
        <v xml:space="preserve">TAR 311 TARİHİ.SAHA ARŞ. I </v>
      </c>
      <c r="N118" s="6" t="str">
        <f>HLOOKUP(N$1,program!$E118:$J119,2,FALSE)</f>
        <v xml:space="preserve">TAR 311 TARİHİ.SAHA ARŞ. I </v>
      </c>
      <c r="O118" s="6" t="str">
        <f>HLOOKUP(O$1,program!$E118:$J119,2,FALSE)</f>
        <v xml:space="preserve">TAR 311 TARİHİ.SAHA ARŞ. I </v>
      </c>
      <c r="P118" s="6" t="str">
        <f>HLOOKUP(P$1,program!$E118:$J119,2,FALSE)</f>
        <v xml:space="preserve">TAR 311 TARİHİ.SAHA ARŞ. I </v>
      </c>
      <c r="Q118" s="6" t="str">
        <f>HLOOKUP(Q$1,program!$E118:$J119,2,FALSE)</f>
        <v xml:space="preserve">TAR 311 TARİHİ.SAHA ARŞ. I </v>
      </c>
      <c r="R118" s="6" t="str">
        <f>HLOOKUP(R$1,program!$E118:$J119,2,FALSE)</f>
        <v xml:space="preserve">TAR 311 TARİHİ.SAHA ARŞ. I </v>
      </c>
      <c r="S118" s="6" t="str">
        <f>HLOOKUP(S$1,program!$E118:$J119,2,FALSE)</f>
        <v xml:space="preserve">TAR 311 TARİHİ.SAHA ARŞ. I </v>
      </c>
      <c r="T118" s="6" t="str">
        <f>HLOOKUP(T$1,program!$E118:$J119,2,FALSE)</f>
        <v xml:space="preserve">TAR 311 TARİHİ.SAHA ARŞ. I </v>
      </c>
      <c r="U118" s="6" t="str">
        <f>HLOOKUP(U$1,program!$E118:$J119,2,FALSE)</f>
        <v xml:space="preserve">TAR 311 TARİHİ.SAHA ARŞ. I </v>
      </c>
      <c r="V118" s="6" t="str">
        <f>HLOOKUP(V$1,program!$E118:$J119,2,FALSE)</f>
        <v xml:space="preserve">TAR 311 TARİHİ.SAHA ARŞ. I </v>
      </c>
      <c r="W118" s="6" t="str">
        <f>HLOOKUP(W$1,program!$E118:$J119,2,FALSE)</f>
        <v xml:space="preserve">TAR 311 TARİHİ.SAHA ARŞ. I </v>
      </c>
    </row>
    <row r="119" spans="1:23" s="34" customFormat="1" ht="16" thickBot="1" x14ac:dyDescent="0.4">
      <c r="A119" s="1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1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1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1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TAR 107 BÜY.SELÇ.DEV.TAR.</v>
      </c>
      <c r="K122" s="6" t="str">
        <f>HLOOKUP(K$1,program!$E122:$J123,2,FALSE)</f>
        <v>TAR 107 BÜY.SELÇ.DEV.TAR.</v>
      </c>
      <c r="L122" s="6" t="str">
        <f>HLOOKUP(L$1,program!$E122:$J123,2,FALSE)</f>
        <v>TAR 107 BÜY.SELÇ.DEV.TAR.</v>
      </c>
      <c r="M122" s="6" t="str">
        <f>HLOOKUP(M$1,program!$E122:$J123,2,FALSE)</f>
        <v>TAR 107 BÜY.SELÇ.DEV.TAR.</v>
      </c>
      <c r="N122" s="6" t="str">
        <f>HLOOKUP(N$1,program!$E122:$J123,2,FALSE)</f>
        <v>TAR 107 BÜY.SELÇ.DEV.TAR.</v>
      </c>
      <c r="O122" s="6" t="str">
        <f>HLOOKUP(O$1,program!$E122:$J123,2,FALSE)</f>
        <v>TAR 107 BÜY.SELÇ.DEV.TAR.</v>
      </c>
      <c r="P122" s="6" t="str">
        <f>HLOOKUP(P$1,program!$E122:$J123,2,FALSE)</f>
        <v>TAR 107 BÜY.SELÇ.DEV.TAR.</v>
      </c>
      <c r="Q122" s="6" t="str">
        <f>HLOOKUP(Q$1,program!$E122:$J123,2,FALSE)</f>
        <v>TAR 107 BÜY.SELÇ.DEV.TAR.</v>
      </c>
      <c r="R122" s="6" t="str">
        <f>HLOOKUP(R$1,program!$E122:$J123,2,FALSE)</f>
        <v>TAR 107 BÜY.SELÇ.DEV.TAR.</v>
      </c>
      <c r="S122" s="6" t="str">
        <f>HLOOKUP(S$1,program!$E122:$J123,2,FALSE)</f>
        <v>TAR 107 BÜY.SELÇ.DEV.TAR.</v>
      </c>
      <c r="T122" s="6" t="str">
        <f>HLOOKUP(T$1,program!$E122:$J123,2,FALSE)</f>
        <v>TAR 107 BÜY.SELÇ.DEV.TAR.</v>
      </c>
      <c r="U122" s="6" t="str">
        <f>HLOOKUP(U$1,program!$E122:$J123,2,FALSE)</f>
        <v>TAR 107 BÜY.SELÇ.DEV.TAR.</v>
      </c>
      <c r="V122" s="6" t="str">
        <f>HLOOKUP(V$1,program!$E122:$J123,2,FALSE)</f>
        <v>TAR 107 BÜY.SELÇ.DEV.TAR.</v>
      </c>
      <c r="W122" s="6" t="str">
        <f>HLOOKUP(W$1,program!$E122:$J123,2,FALSE)</f>
        <v>TAR 107 BÜY.SELÇ.DEV.TAR.</v>
      </c>
    </row>
    <row r="123" spans="1:23" s="34" customFormat="1" ht="16" thickBot="1" x14ac:dyDescent="0.4">
      <c r="A123" s="1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1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1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1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#REF!</v>
      </c>
      <c r="K126" s="6" t="e">
        <f>HLOOKUP(K$1,program!$E126:$J127,2,FALSE)</f>
        <v>#REF!</v>
      </c>
      <c r="L126" s="6" t="e">
        <f>HLOOKUP(L$1,program!$E126:$J127,2,FALSE)</f>
        <v>#REF!</v>
      </c>
      <c r="M126" s="6" t="e">
        <f>HLOOKUP(M$1,program!$E126:$J127,2,FALSE)</f>
        <v>#REF!</v>
      </c>
      <c r="N126" s="6" t="e">
        <f>HLOOKUP(N$1,program!$E126:$J127,2,FALSE)</f>
        <v>#REF!</v>
      </c>
      <c r="O126" s="6" t="e">
        <f>HLOOKUP(O$1,program!$E126:$J127,2,FALSE)</f>
        <v>#REF!</v>
      </c>
      <c r="P126" s="6" t="e">
        <f>HLOOKUP(P$1,program!$E126:$J127,2,FALSE)</f>
        <v>#REF!</v>
      </c>
      <c r="Q126" s="6" t="e">
        <f>HLOOKUP(Q$1,program!$E126:$J127,2,FALSE)</f>
        <v>#REF!</v>
      </c>
      <c r="R126" s="6" t="e">
        <f>HLOOKUP(R$1,program!$E126:$J127,2,FALSE)</f>
        <v>#REF!</v>
      </c>
      <c r="S126" s="6" t="e">
        <f>HLOOKUP(S$1,program!$E126:$J127,2,FALSE)</f>
        <v>#REF!</v>
      </c>
      <c r="T126" s="6" t="e">
        <f>HLOOKUP(T$1,program!$E126:$J127,2,FALSE)</f>
        <v>#REF!</v>
      </c>
      <c r="U126" s="6" t="e">
        <f>HLOOKUP(U$1,program!$E126:$J127,2,FALSE)</f>
        <v>#REF!</v>
      </c>
      <c r="V126" s="6" t="e">
        <f>HLOOKUP(V$1,program!$E126:$J127,2,FALSE)</f>
        <v>#REF!</v>
      </c>
      <c r="W126" s="6" t="e">
        <f>HLOOKUP(W$1,program!$E126:$J127,2,FALSE)</f>
        <v>#REF!</v>
      </c>
    </row>
    <row r="127" spans="1:23" s="34" customFormat="1" ht="16" thickBot="1" x14ac:dyDescent="0.4">
      <c r="A127" s="1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1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1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1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1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1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141">
        <f>Ders_Programı!A135</f>
        <v>44599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TAR 337 T.C DIŞ POLİTİKASI</v>
      </c>
      <c r="K134" s="6" t="str">
        <f>HLOOKUP(K$1,program!$E134:$J135,2,FALSE)</f>
        <v>TAR 337 T.C DIŞ POLİTİKASI</v>
      </c>
      <c r="L134" s="6" t="str">
        <f>HLOOKUP(L$1,program!$E134:$J135,2,FALSE)</f>
        <v>TAR 337 T.C DIŞ POLİTİKASI</v>
      </c>
      <c r="M134" s="6" t="str">
        <f>HLOOKUP(M$1,program!$E134:$J135,2,FALSE)</f>
        <v>TAR 337 T.C DIŞ POLİTİKASI</v>
      </c>
      <c r="N134" s="6" t="str">
        <f>HLOOKUP(N$1,program!$E134:$J135,2,FALSE)</f>
        <v>TAR 337 T.C DIŞ POLİTİKASI</v>
      </c>
      <c r="O134" s="6" t="str">
        <f>HLOOKUP(O$1,program!$E134:$J135,2,FALSE)</f>
        <v>TAR 337 T.C DIŞ POLİTİKASI</v>
      </c>
      <c r="P134" s="6" t="str">
        <f>HLOOKUP(P$1,program!$E134:$J135,2,FALSE)</f>
        <v>TAR 337 T.C DIŞ POLİTİKASI</v>
      </c>
      <c r="Q134" s="6" t="str">
        <f>HLOOKUP(Q$1,program!$E134:$J135,2,FALSE)</f>
        <v>TAR 337 T.C DIŞ POLİTİKASI</v>
      </c>
      <c r="R134" s="6" t="str">
        <f>HLOOKUP(R$1,program!$E134:$J135,2,FALSE)</f>
        <v>TAR 337 T.C DIŞ POLİTİKASI</v>
      </c>
      <c r="S134" s="6" t="str">
        <f>HLOOKUP(S$1,program!$E134:$J135,2,FALSE)</f>
        <v>TAR 337 T.C DIŞ POLİTİKASI</v>
      </c>
      <c r="T134" s="6" t="str">
        <f>HLOOKUP(T$1,program!$E134:$J135,2,FALSE)</f>
        <v>TAR 337 T.C DIŞ POLİTİKASI</v>
      </c>
      <c r="U134" s="6" t="str">
        <f>HLOOKUP(U$1,program!$E134:$J135,2,FALSE)</f>
        <v>TAR 337 T.C DIŞ POLİTİKASI</v>
      </c>
      <c r="V134" s="6" t="str">
        <f>HLOOKUP(V$1,program!$E134:$J135,2,FALSE)</f>
        <v>TAR 337 T.C DIŞ POLİTİKASI</v>
      </c>
      <c r="W134" s="6" t="str">
        <f>HLOOKUP(W$1,program!$E134:$J135,2,FALSE)</f>
        <v>TAR 337 T.C DIŞ POLİTİKASI</v>
      </c>
    </row>
    <row r="135" spans="1:23" s="34" customFormat="1" ht="16" thickBot="1" x14ac:dyDescent="0.4">
      <c r="A135" s="1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1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1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1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 xml:space="preserve">TAR 207 TÜRK TAR. KAYNAK. I </v>
      </c>
      <c r="K138" s="6" t="str">
        <f>HLOOKUP(K$1,program!$E138:$J139,2,FALSE)</f>
        <v xml:space="preserve">TAR 207 TÜRK TAR. KAYNAK. I </v>
      </c>
      <c r="L138" s="6" t="str">
        <f>HLOOKUP(L$1,program!$E138:$J139,2,FALSE)</f>
        <v xml:space="preserve">TAR 207 TÜRK TAR. KAYNAK. I </v>
      </c>
      <c r="M138" s="6" t="str">
        <f>HLOOKUP(M$1,program!$E138:$J139,2,FALSE)</f>
        <v xml:space="preserve">TAR 207 TÜRK TAR. KAYNAK. I </v>
      </c>
      <c r="N138" s="6" t="str">
        <f>HLOOKUP(N$1,program!$E138:$J139,2,FALSE)</f>
        <v xml:space="preserve">TAR 207 TÜRK TAR. KAYNAK. I </v>
      </c>
      <c r="O138" s="6" t="str">
        <f>HLOOKUP(O$1,program!$E138:$J139,2,FALSE)</f>
        <v xml:space="preserve">TAR 207 TÜRK TAR. KAYNAK. I </v>
      </c>
      <c r="P138" s="6" t="str">
        <f>HLOOKUP(P$1,program!$E138:$J139,2,FALSE)</f>
        <v xml:space="preserve">TAR 207 TÜRK TAR. KAYNAK. I </v>
      </c>
      <c r="Q138" s="6" t="str">
        <f>HLOOKUP(Q$1,program!$E138:$J139,2,FALSE)</f>
        <v xml:space="preserve">TAR 207 TÜRK TAR. KAYNAK. I </v>
      </c>
      <c r="R138" s="6" t="str">
        <f>HLOOKUP(R$1,program!$E138:$J139,2,FALSE)</f>
        <v xml:space="preserve">TAR 207 TÜRK TAR. KAYNAK. I </v>
      </c>
      <c r="S138" s="6" t="str">
        <f>HLOOKUP(S$1,program!$E138:$J139,2,FALSE)</f>
        <v xml:space="preserve">TAR 207 TÜRK TAR. KAYNAK. I </v>
      </c>
      <c r="T138" s="6" t="str">
        <f>HLOOKUP(T$1,program!$E138:$J139,2,FALSE)</f>
        <v xml:space="preserve">TAR 207 TÜRK TAR. KAYNAK. I </v>
      </c>
      <c r="U138" s="6" t="str">
        <f>HLOOKUP(U$1,program!$E138:$J139,2,FALSE)</f>
        <v xml:space="preserve">TAR 207 TÜRK TAR. KAYNAK. I </v>
      </c>
      <c r="V138" s="6" t="str">
        <f>HLOOKUP(V$1,program!$E138:$J139,2,FALSE)</f>
        <v xml:space="preserve">TAR 207 TÜRK TAR. KAYNAK. I </v>
      </c>
      <c r="W138" s="6" t="str">
        <f>HLOOKUP(W$1,program!$E138:$J139,2,FALSE)</f>
        <v xml:space="preserve">TAR 207 TÜRK TAR. KAYNAK. I </v>
      </c>
    </row>
    <row r="139" spans="1:23" s="34" customFormat="1" ht="16" thickBot="1" x14ac:dyDescent="0.4">
      <c r="A139" s="1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1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TAR 435 OSMANLI İKTİSAT TARİHİ</v>
      </c>
      <c r="K140" s="6" t="str">
        <f>HLOOKUP(K$1,program!$E140:$J141,2,FALSE)</f>
        <v>TAR 435 OSMANLI İKTİSAT TARİHİ</v>
      </c>
      <c r="L140" s="6" t="str">
        <f>HLOOKUP(L$1,program!$E140:$J141,2,FALSE)</f>
        <v>TAR 435 OSMANLI İKTİSAT TARİHİ</v>
      </c>
      <c r="M140" s="6" t="str">
        <f>HLOOKUP(M$1,program!$E140:$J141,2,FALSE)</f>
        <v>TAR 435 OSMANLI İKTİSAT TARİHİ</v>
      </c>
      <c r="N140" s="6" t="str">
        <f>HLOOKUP(N$1,program!$E140:$J141,2,FALSE)</f>
        <v>TAR 435 OSMANLI İKTİSAT TARİHİ</v>
      </c>
      <c r="O140" s="6" t="str">
        <f>HLOOKUP(O$1,program!$E140:$J141,2,FALSE)</f>
        <v>TAR 435 OSMANLI İKTİSAT TARİHİ</v>
      </c>
      <c r="P140" s="6" t="str">
        <f>HLOOKUP(P$1,program!$E140:$J141,2,FALSE)</f>
        <v>TAR 435 OSMANLI İKTİSAT TARİHİ</v>
      </c>
      <c r="Q140" s="6" t="str">
        <f>HLOOKUP(Q$1,program!$E140:$J141,2,FALSE)</f>
        <v>TAR 435 OSMANLI İKTİSAT TARİHİ</v>
      </c>
      <c r="R140" s="6" t="str">
        <f>HLOOKUP(R$1,program!$E140:$J141,2,FALSE)</f>
        <v>TAR 435 OSMANLI İKTİSAT TARİHİ</v>
      </c>
      <c r="S140" s="6" t="str">
        <f>HLOOKUP(S$1,program!$E140:$J141,2,FALSE)</f>
        <v>TAR 435 OSMANLI İKTİSAT TARİHİ</v>
      </c>
      <c r="T140" s="6" t="str">
        <f>HLOOKUP(T$1,program!$E140:$J141,2,FALSE)</f>
        <v>TAR 435 OSMANLI İKTİSAT TARİHİ</v>
      </c>
      <c r="U140" s="6" t="str">
        <f>HLOOKUP(U$1,program!$E140:$J141,2,FALSE)</f>
        <v>TAR 435 OSMANLI İKTİSAT TARİHİ</v>
      </c>
      <c r="V140" s="6" t="str">
        <f>HLOOKUP(V$1,program!$E140:$J141,2,FALSE)</f>
        <v>TAR 435 OSMANLI İKTİSAT TARİHİ</v>
      </c>
      <c r="W140" s="6" t="str">
        <f>HLOOKUP(W$1,program!$E140:$J141,2,FALSE)</f>
        <v>TAR 435 OSMANLI İKTİSAT TARİHİ</v>
      </c>
    </row>
    <row r="141" spans="1:23" s="34" customFormat="1" ht="16" thickBot="1" x14ac:dyDescent="0.4">
      <c r="A141" s="1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1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1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1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 xml:space="preserve">TAR 325 OSMANLI TAR. SEM. </v>
      </c>
      <c r="K144" s="6" t="str">
        <f>HLOOKUP(K$1,program!$E144:$J145,2,FALSE)</f>
        <v xml:space="preserve">TAR 325 OSMANLI TAR. SEM. </v>
      </c>
      <c r="L144" s="6" t="str">
        <f>HLOOKUP(L$1,program!$E144:$J145,2,FALSE)</f>
        <v xml:space="preserve">TAR 325 OSMANLI TAR. SEM. </v>
      </c>
      <c r="M144" s="6" t="str">
        <f>HLOOKUP(M$1,program!$E144:$J145,2,FALSE)</f>
        <v xml:space="preserve">TAR 325 OSMANLI TAR. SEM. </v>
      </c>
      <c r="N144" s="6" t="str">
        <f>HLOOKUP(N$1,program!$E144:$J145,2,FALSE)</f>
        <v xml:space="preserve">TAR 325 OSMANLI TAR. SEM. </v>
      </c>
      <c r="O144" s="6" t="str">
        <f>HLOOKUP(O$1,program!$E144:$J145,2,FALSE)</f>
        <v xml:space="preserve">TAR 325 OSMANLI TAR. SEM. </v>
      </c>
      <c r="P144" s="6" t="str">
        <f>HLOOKUP(P$1,program!$E144:$J145,2,FALSE)</f>
        <v xml:space="preserve">TAR 325 OSMANLI TAR. SEM. </v>
      </c>
      <c r="Q144" s="6" t="str">
        <f>HLOOKUP(Q$1,program!$E144:$J145,2,FALSE)</f>
        <v xml:space="preserve">TAR 325 OSMANLI TAR. SEM. </v>
      </c>
      <c r="R144" s="6" t="str">
        <f>HLOOKUP(R$1,program!$E144:$J145,2,FALSE)</f>
        <v xml:space="preserve">TAR 325 OSMANLI TAR. SEM. </v>
      </c>
      <c r="S144" s="6" t="str">
        <f>HLOOKUP(S$1,program!$E144:$J145,2,FALSE)</f>
        <v xml:space="preserve">TAR 325 OSMANLI TAR. SEM. </v>
      </c>
      <c r="T144" s="6" t="str">
        <f>HLOOKUP(T$1,program!$E144:$J145,2,FALSE)</f>
        <v xml:space="preserve">TAR 325 OSMANLI TAR. SEM. </v>
      </c>
      <c r="U144" s="6" t="str">
        <f>HLOOKUP(U$1,program!$E144:$J145,2,FALSE)</f>
        <v xml:space="preserve">TAR 325 OSMANLI TAR. SEM. </v>
      </c>
      <c r="V144" s="6" t="str">
        <f>HLOOKUP(V$1,program!$E144:$J145,2,FALSE)</f>
        <v xml:space="preserve">TAR 325 OSMANLI TAR. SEM. </v>
      </c>
      <c r="W144" s="6" t="str">
        <f>HLOOKUP(W$1,program!$E144:$J145,2,FALSE)</f>
        <v xml:space="preserve">TAR 325 OSMANLI TAR. SEM. </v>
      </c>
    </row>
    <row r="145" spans="1:23" s="34" customFormat="1" ht="16" thickBot="1" x14ac:dyDescent="0.4">
      <c r="A145" s="1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1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1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1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#REF!</v>
      </c>
      <c r="K148" s="6" t="e">
        <f>HLOOKUP(K$1,program!$E148:$J149,2,FALSE)</f>
        <v>#REF!</v>
      </c>
      <c r="L148" s="6" t="e">
        <f>HLOOKUP(L$1,program!$E148:$J149,2,FALSE)</f>
        <v>#REF!</v>
      </c>
      <c r="M148" s="6" t="e">
        <f>HLOOKUP(M$1,program!$E148:$J149,2,FALSE)</f>
        <v>#REF!</v>
      </c>
      <c r="N148" s="6" t="e">
        <f>HLOOKUP(N$1,program!$E148:$J149,2,FALSE)</f>
        <v>#REF!</v>
      </c>
      <c r="O148" s="6" t="e">
        <f>HLOOKUP(O$1,program!$E148:$J149,2,FALSE)</f>
        <v>#REF!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6" thickBot="1" x14ac:dyDescent="0.4">
      <c r="A149" s="1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1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1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1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1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1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141">
        <f>Ders_Programı!A157</f>
        <v>44600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 xml:space="preserve">TAR225 ORTADOGU TARİHİ </v>
      </c>
      <c r="K156" s="6" t="str">
        <f>HLOOKUP(K$1,program!$E156:$J157,2,FALSE)</f>
        <v xml:space="preserve">TAR225 ORTADOGU TARİHİ </v>
      </c>
      <c r="L156" s="6" t="str">
        <f>HLOOKUP(L$1,program!$E156:$J157,2,FALSE)</f>
        <v xml:space="preserve">TAR225 ORTADOGU TARİHİ </v>
      </c>
      <c r="M156" s="6" t="str">
        <f>HLOOKUP(M$1,program!$E156:$J157,2,FALSE)</f>
        <v xml:space="preserve">TAR225 ORTADOGU TARİHİ </v>
      </c>
      <c r="N156" s="6" t="str">
        <f>HLOOKUP(N$1,program!$E156:$J157,2,FALSE)</f>
        <v xml:space="preserve">TAR225 ORTADOGU TARİHİ </v>
      </c>
      <c r="O156" s="6" t="str">
        <f>HLOOKUP(O$1,program!$E156:$J157,2,FALSE)</f>
        <v xml:space="preserve">TAR225 ORTADOGU TARİHİ </v>
      </c>
      <c r="P156" s="6" t="str">
        <f>HLOOKUP(P$1,program!$E156:$J157,2,FALSE)</f>
        <v xml:space="preserve">TAR225 ORTADOGU TARİHİ </v>
      </c>
      <c r="Q156" s="6" t="str">
        <f>HLOOKUP(Q$1,program!$E156:$J157,2,FALSE)</f>
        <v xml:space="preserve">TAR225 ORTADOGU TARİHİ </v>
      </c>
      <c r="R156" s="6" t="str">
        <f>HLOOKUP(R$1,program!$E156:$J157,2,FALSE)</f>
        <v xml:space="preserve">TAR225 ORTADOGU TARİHİ </v>
      </c>
      <c r="S156" s="6" t="str">
        <f>HLOOKUP(S$1,program!$E156:$J157,2,FALSE)</f>
        <v xml:space="preserve">TAR225 ORTADOGU TARİHİ </v>
      </c>
      <c r="T156" s="6" t="str">
        <f>HLOOKUP(T$1,program!$E156:$J157,2,FALSE)</f>
        <v xml:space="preserve">TAR225 ORTADOGU TARİHİ </v>
      </c>
      <c r="U156" s="6" t="str">
        <f>HLOOKUP(U$1,program!$E156:$J157,2,FALSE)</f>
        <v xml:space="preserve">TAR225 ORTADOGU TARİHİ </v>
      </c>
      <c r="V156" s="6" t="str">
        <f>HLOOKUP(V$1,program!$E156:$J157,2,FALSE)</f>
        <v xml:space="preserve">TAR225 ORTADOGU TARİHİ </v>
      </c>
      <c r="W156" s="6" t="str">
        <f>HLOOKUP(W$1,program!$E156:$J157,2,FALSE)</f>
        <v xml:space="preserve">TAR225 ORTADOGU TARİHİ </v>
      </c>
    </row>
    <row r="157" spans="1:23" s="34" customFormat="1" ht="16" thickBot="1" x14ac:dyDescent="0.4">
      <c r="A157" s="1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1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1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1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 xml:space="preserve">TAR 113 ESKİÇAĞ TARİHİ I </v>
      </c>
      <c r="K160" s="6" t="str">
        <f>HLOOKUP(K$1,program!$E160:$J161,2,FALSE)</f>
        <v xml:space="preserve">TAR 113 ESKİÇAĞ TARİHİ I </v>
      </c>
      <c r="L160" s="6" t="str">
        <f>HLOOKUP(L$1,program!$E160:$J161,2,FALSE)</f>
        <v xml:space="preserve">TAR 113 ESKİÇAĞ TARİHİ I </v>
      </c>
      <c r="M160" s="6" t="str">
        <f>HLOOKUP(M$1,program!$E160:$J161,2,FALSE)</f>
        <v xml:space="preserve">TAR 113 ESKİÇAĞ TARİHİ I </v>
      </c>
      <c r="N160" s="6" t="str">
        <f>HLOOKUP(N$1,program!$E160:$J161,2,FALSE)</f>
        <v xml:space="preserve">TAR 113 ESKİÇAĞ TARİHİ I </v>
      </c>
      <c r="O160" s="6" t="str">
        <f>HLOOKUP(O$1,program!$E160:$J161,2,FALSE)</f>
        <v xml:space="preserve">TAR 113 ESKİÇAĞ TARİHİ I </v>
      </c>
      <c r="P160" s="6" t="str">
        <f>HLOOKUP(P$1,program!$E160:$J161,2,FALSE)</f>
        <v xml:space="preserve">TAR 113 ESKİÇAĞ TARİHİ I </v>
      </c>
      <c r="Q160" s="6" t="str">
        <f>HLOOKUP(Q$1,program!$E160:$J161,2,FALSE)</f>
        <v xml:space="preserve">TAR 113 ESKİÇAĞ TARİHİ I </v>
      </c>
      <c r="R160" s="6" t="str">
        <f>HLOOKUP(R$1,program!$E160:$J161,2,FALSE)</f>
        <v xml:space="preserve">TAR 113 ESKİÇAĞ TARİHİ I </v>
      </c>
      <c r="S160" s="6" t="str">
        <f>HLOOKUP(S$1,program!$E160:$J161,2,FALSE)</f>
        <v xml:space="preserve">TAR 113 ESKİÇAĞ TARİHİ I </v>
      </c>
      <c r="T160" s="6" t="str">
        <f>HLOOKUP(T$1,program!$E160:$J161,2,FALSE)</f>
        <v xml:space="preserve">TAR 113 ESKİÇAĞ TARİHİ I </v>
      </c>
      <c r="U160" s="6" t="str">
        <f>HLOOKUP(U$1,program!$E160:$J161,2,FALSE)</f>
        <v xml:space="preserve">TAR 113 ESKİÇAĞ TARİHİ I </v>
      </c>
      <c r="V160" s="6" t="str">
        <f>HLOOKUP(V$1,program!$E160:$J161,2,FALSE)</f>
        <v xml:space="preserve">TAR 113 ESKİÇAĞ TARİHİ I </v>
      </c>
      <c r="W160" s="6" t="str">
        <f>HLOOKUP(W$1,program!$E160:$J161,2,FALSE)</f>
        <v xml:space="preserve">TAR 113 ESKİÇAĞ TARİHİ I </v>
      </c>
    </row>
    <row r="161" spans="1:23" s="34" customFormat="1" ht="16" thickBot="1" x14ac:dyDescent="0.4">
      <c r="A161" s="1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1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 xml:space="preserve">TAR327 TÜRK TEŞKİLAT TARİHİ </v>
      </c>
      <c r="K162" s="6" t="str">
        <f>HLOOKUP(K$1,program!$E162:$J163,2,FALSE)</f>
        <v xml:space="preserve">TAR327 TÜRK TEŞKİLAT TARİHİ </v>
      </c>
      <c r="L162" s="6" t="str">
        <f>HLOOKUP(L$1,program!$E162:$J163,2,FALSE)</f>
        <v xml:space="preserve">TAR327 TÜRK TEŞKİLAT TARİHİ </v>
      </c>
      <c r="M162" s="6" t="str">
        <f>HLOOKUP(M$1,program!$E162:$J163,2,FALSE)</f>
        <v xml:space="preserve">TAR327 TÜRK TEŞKİLAT TARİHİ </v>
      </c>
      <c r="N162" s="6" t="str">
        <f>HLOOKUP(N$1,program!$E162:$J163,2,FALSE)</f>
        <v xml:space="preserve">TAR327 TÜRK TEŞKİLAT TARİHİ </v>
      </c>
      <c r="O162" s="6" t="str">
        <f>HLOOKUP(O$1,program!$E162:$J163,2,FALSE)</f>
        <v xml:space="preserve">TAR327 TÜRK TEŞKİLAT TARİHİ </v>
      </c>
      <c r="P162" s="6" t="str">
        <f>HLOOKUP(P$1,program!$E162:$J163,2,FALSE)</f>
        <v xml:space="preserve">TAR327 TÜRK TEŞKİLAT TARİHİ </v>
      </c>
      <c r="Q162" s="6" t="str">
        <f>HLOOKUP(Q$1,program!$E162:$J163,2,FALSE)</f>
        <v xml:space="preserve">TAR327 TÜRK TEŞKİLAT TARİHİ </v>
      </c>
      <c r="R162" s="6" t="str">
        <f>HLOOKUP(R$1,program!$E162:$J163,2,FALSE)</f>
        <v xml:space="preserve">TAR327 TÜRK TEŞKİLAT TARİHİ </v>
      </c>
      <c r="S162" s="6" t="str">
        <f>HLOOKUP(S$1,program!$E162:$J163,2,FALSE)</f>
        <v xml:space="preserve">TAR327 TÜRK TEŞKİLAT TARİHİ </v>
      </c>
      <c r="T162" s="6" t="str">
        <f>HLOOKUP(T$1,program!$E162:$J163,2,FALSE)</f>
        <v xml:space="preserve">TAR327 TÜRK TEŞKİLAT TARİHİ </v>
      </c>
      <c r="U162" s="6" t="str">
        <f>HLOOKUP(U$1,program!$E162:$J163,2,FALSE)</f>
        <v xml:space="preserve">TAR327 TÜRK TEŞKİLAT TARİHİ </v>
      </c>
      <c r="V162" s="6" t="str">
        <f>HLOOKUP(V$1,program!$E162:$J163,2,FALSE)</f>
        <v xml:space="preserve">TAR327 TÜRK TEŞKİLAT TARİHİ </v>
      </c>
      <c r="W162" s="6" t="str">
        <f>HLOOKUP(W$1,program!$E162:$J163,2,FALSE)</f>
        <v xml:space="preserve">TAR327 TÜRK TEŞKİLAT TARİHİ </v>
      </c>
    </row>
    <row r="163" spans="1:23" s="34" customFormat="1" ht="16" thickBot="1" x14ac:dyDescent="0.4">
      <c r="A163" s="1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1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1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1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 xml:space="preserve">TAR 229 ROMA TARİHİ </v>
      </c>
      <c r="K166" s="6" t="str">
        <f>HLOOKUP(K$1,program!$E166:$J167,2,FALSE)</f>
        <v xml:space="preserve">TAR 229 ROMA TARİHİ </v>
      </c>
      <c r="L166" s="6" t="str">
        <f>HLOOKUP(L$1,program!$E166:$J167,2,FALSE)</f>
        <v xml:space="preserve">TAR 229 ROMA TARİHİ </v>
      </c>
      <c r="M166" s="6" t="str">
        <f>HLOOKUP(M$1,program!$E166:$J167,2,FALSE)</f>
        <v xml:space="preserve">TAR 229 ROMA TARİHİ </v>
      </c>
      <c r="N166" s="6" t="str">
        <f>HLOOKUP(N$1,program!$E166:$J167,2,FALSE)</f>
        <v xml:space="preserve">TAR 229 ROMA TARİHİ </v>
      </c>
      <c r="O166" s="6" t="str">
        <f>HLOOKUP(O$1,program!$E166:$J167,2,FALSE)</f>
        <v xml:space="preserve">TAR 229 ROMA TARİHİ </v>
      </c>
      <c r="P166" s="6" t="str">
        <f>HLOOKUP(P$1,program!$E166:$J167,2,FALSE)</f>
        <v xml:space="preserve">TAR 229 ROMA TARİHİ </v>
      </c>
      <c r="Q166" s="6" t="str">
        <f>HLOOKUP(Q$1,program!$E166:$J167,2,FALSE)</f>
        <v xml:space="preserve">TAR 229 ROMA TARİHİ </v>
      </c>
      <c r="R166" s="6" t="str">
        <f>HLOOKUP(R$1,program!$E166:$J167,2,FALSE)</f>
        <v xml:space="preserve">TAR 229 ROMA TARİHİ </v>
      </c>
      <c r="S166" s="6" t="str">
        <f>HLOOKUP(S$1,program!$E166:$J167,2,FALSE)</f>
        <v xml:space="preserve">TAR 229 ROMA TARİHİ </v>
      </c>
      <c r="T166" s="6" t="str">
        <f>HLOOKUP(T$1,program!$E166:$J167,2,FALSE)</f>
        <v xml:space="preserve">TAR 229 ROMA TARİHİ </v>
      </c>
      <c r="U166" s="6" t="str">
        <f>HLOOKUP(U$1,program!$E166:$J167,2,FALSE)</f>
        <v xml:space="preserve">TAR 229 ROMA TARİHİ </v>
      </c>
      <c r="V166" s="6" t="str">
        <f>HLOOKUP(V$1,program!$E166:$J167,2,FALSE)</f>
        <v xml:space="preserve">TAR 229 ROMA TARİHİ </v>
      </c>
      <c r="W166" s="6" t="str">
        <f>HLOOKUP(W$1,program!$E166:$J167,2,FALSE)</f>
        <v xml:space="preserve">TAR 229 ROMA TARİHİ </v>
      </c>
    </row>
    <row r="167" spans="1:23" s="34" customFormat="1" ht="16" thickBot="1" x14ac:dyDescent="0.4">
      <c r="A167" s="1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1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1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1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#REF!</v>
      </c>
      <c r="K170" s="6" t="e">
        <f>HLOOKUP(K$1,program!$E170:$J171,2,FALSE)</f>
        <v>#REF!</v>
      </c>
      <c r="L170" s="6" t="e">
        <f>HLOOKUP(L$1,program!$E170:$J171,2,FALSE)</f>
        <v>#REF!</v>
      </c>
      <c r="M170" s="6" t="e">
        <f>HLOOKUP(M$1,program!$E170:$J171,2,FALSE)</f>
        <v>#REF!</v>
      </c>
      <c r="N170" s="6" t="e">
        <f>HLOOKUP(N$1,program!$E170:$J171,2,FALSE)</f>
        <v>#REF!</v>
      </c>
      <c r="O170" s="6" t="e">
        <f>HLOOKUP(O$1,program!$E170:$J171,2,FALSE)</f>
        <v>#REF!</v>
      </c>
      <c r="P170" s="6" t="e">
        <f>HLOOKUP(P$1,program!$E170:$J171,2,FALSE)</f>
        <v>#REF!</v>
      </c>
      <c r="Q170" s="6" t="e">
        <f>HLOOKUP(Q$1,program!$E170:$J171,2,FALSE)</f>
        <v>#REF!</v>
      </c>
      <c r="R170" s="6" t="e">
        <f>HLOOKUP(R$1,program!$E170:$J171,2,FALSE)</f>
        <v>#REF!</v>
      </c>
      <c r="S170" s="6" t="e">
        <f>HLOOKUP(S$1,program!$E170:$J171,2,FALSE)</f>
        <v>#REF!</v>
      </c>
      <c r="T170" s="6" t="e">
        <f>HLOOKUP(T$1,program!$E170:$J171,2,FALSE)</f>
        <v>#REF!</v>
      </c>
      <c r="U170" s="6" t="e">
        <f>HLOOKUP(U$1,program!$E170:$J171,2,FALSE)</f>
        <v>#REF!</v>
      </c>
      <c r="V170" s="6" t="e">
        <f>HLOOKUP(V$1,program!$E170:$J171,2,FALSE)</f>
        <v>#REF!</v>
      </c>
      <c r="W170" s="6" t="e">
        <f>HLOOKUP(W$1,program!$E170:$J171,2,FALSE)</f>
        <v>#REF!</v>
      </c>
    </row>
    <row r="171" spans="1:23" s="34" customFormat="1" ht="16" thickBot="1" x14ac:dyDescent="0.4">
      <c r="A171" s="1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1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1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1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1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1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141">
        <f>Ders_Programı!A179</f>
        <v>44601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 xml:space="preserve">TAR221 İLK MÜS. TÜRK DEV. TAR.  </v>
      </c>
      <c r="K178" s="6" t="str">
        <f>HLOOKUP(K$1,program!$E178:$J179,2,FALSE)</f>
        <v xml:space="preserve">TAR221 İLK MÜS. TÜRK DEV. TAR.  </v>
      </c>
      <c r="L178" s="6" t="str">
        <f>HLOOKUP(L$1,program!$E178:$J179,2,FALSE)</f>
        <v xml:space="preserve">TAR221 İLK MÜS. TÜRK DEV. TAR.  </v>
      </c>
      <c r="M178" s="6" t="str">
        <f>HLOOKUP(M$1,program!$E178:$J179,2,FALSE)</f>
        <v xml:space="preserve">TAR221 İLK MÜS. TÜRK DEV. TAR.  </v>
      </c>
      <c r="N178" s="6" t="str">
        <f>HLOOKUP(N$1,program!$E178:$J179,2,FALSE)</f>
        <v xml:space="preserve">TAR221 İLK MÜS. TÜRK DEV. TAR.  </v>
      </c>
      <c r="O178" s="6" t="str">
        <f>HLOOKUP(O$1,program!$E178:$J179,2,FALSE)</f>
        <v xml:space="preserve">TAR221 İLK MÜS. TÜRK DEV. TAR.  </v>
      </c>
      <c r="P178" s="6" t="str">
        <f>HLOOKUP(P$1,program!$E178:$J179,2,FALSE)</f>
        <v xml:space="preserve">TAR221 İLK MÜS. TÜRK DEV. TAR.  </v>
      </c>
      <c r="Q178" s="6" t="str">
        <f>HLOOKUP(Q$1,program!$E178:$J179,2,FALSE)</f>
        <v xml:space="preserve">TAR221 İLK MÜS. TÜRK DEV. TAR.  </v>
      </c>
      <c r="R178" s="6" t="str">
        <f>HLOOKUP(R$1,program!$E178:$J179,2,FALSE)</f>
        <v xml:space="preserve">TAR221 İLK MÜS. TÜRK DEV. TAR.  </v>
      </c>
      <c r="S178" s="6" t="str">
        <f>HLOOKUP(S$1,program!$E178:$J179,2,FALSE)</f>
        <v xml:space="preserve">TAR221 İLK MÜS. TÜRK DEV. TAR.  </v>
      </c>
      <c r="T178" s="6" t="str">
        <f>HLOOKUP(T$1,program!$E178:$J179,2,FALSE)</f>
        <v xml:space="preserve">TAR221 İLK MÜS. TÜRK DEV. TAR.  </v>
      </c>
      <c r="U178" s="6" t="str">
        <f>HLOOKUP(U$1,program!$E178:$J179,2,FALSE)</f>
        <v xml:space="preserve">TAR221 İLK MÜS. TÜRK DEV. TAR.  </v>
      </c>
      <c r="V178" s="6" t="str">
        <f>HLOOKUP(V$1,program!$E178:$J179,2,FALSE)</f>
        <v xml:space="preserve">TAR221 İLK MÜS. TÜRK DEV. TAR.  </v>
      </c>
      <c r="W178" s="6" t="str">
        <f>HLOOKUP(W$1,program!$E178:$J179,2,FALSE)</f>
        <v xml:space="preserve">TAR221 İLK MÜS. TÜRK DEV. TAR.  </v>
      </c>
    </row>
    <row r="179" spans="1:23" s="34" customFormat="1" ht="16" thickBot="1" x14ac:dyDescent="0.4">
      <c r="A179" s="1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1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1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1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 xml:space="preserve">TAR 437 YEN.YAK. TÜRK.DÜN </v>
      </c>
      <c r="K182" s="6" t="str">
        <f>HLOOKUP(K$1,program!$E182:$J183,2,FALSE)</f>
        <v xml:space="preserve">TAR 437 YEN.YAK. TÜRK.DÜN </v>
      </c>
      <c r="L182" s="6" t="str">
        <f>HLOOKUP(L$1,program!$E182:$J183,2,FALSE)</f>
        <v xml:space="preserve">TAR 437 YEN.YAK. TÜRK.DÜN </v>
      </c>
      <c r="M182" s="6" t="str">
        <f>HLOOKUP(M$1,program!$E182:$J183,2,FALSE)</f>
        <v xml:space="preserve">TAR 437 YEN.YAK. TÜRK.DÜN </v>
      </c>
      <c r="N182" s="6" t="str">
        <f>HLOOKUP(N$1,program!$E182:$J183,2,FALSE)</f>
        <v xml:space="preserve">TAR 437 YEN.YAK. TÜRK.DÜN </v>
      </c>
      <c r="O182" s="6" t="str">
        <f>HLOOKUP(O$1,program!$E182:$J183,2,FALSE)</f>
        <v xml:space="preserve">TAR 437 YEN.YAK. TÜRK.DÜN </v>
      </c>
      <c r="P182" s="6" t="str">
        <f>HLOOKUP(P$1,program!$E182:$J183,2,FALSE)</f>
        <v xml:space="preserve">TAR 437 YEN.YAK. TÜRK.DÜN </v>
      </c>
      <c r="Q182" s="6" t="str">
        <f>HLOOKUP(Q$1,program!$E182:$J183,2,FALSE)</f>
        <v xml:space="preserve">TAR 437 YEN.YAK. TÜRK.DÜN </v>
      </c>
      <c r="R182" s="6" t="str">
        <f>HLOOKUP(R$1,program!$E182:$J183,2,FALSE)</f>
        <v xml:space="preserve">TAR 437 YEN.YAK. TÜRK.DÜN </v>
      </c>
      <c r="S182" s="6" t="str">
        <f>HLOOKUP(S$1,program!$E182:$J183,2,FALSE)</f>
        <v xml:space="preserve">TAR 437 YEN.YAK. TÜRK.DÜN </v>
      </c>
      <c r="T182" s="6" t="str">
        <f>HLOOKUP(T$1,program!$E182:$J183,2,FALSE)</f>
        <v xml:space="preserve">TAR 437 YEN.YAK. TÜRK.DÜN </v>
      </c>
      <c r="U182" s="6" t="str">
        <f>HLOOKUP(U$1,program!$E182:$J183,2,FALSE)</f>
        <v xml:space="preserve">TAR 437 YEN.YAK. TÜRK.DÜN </v>
      </c>
      <c r="V182" s="6" t="str">
        <f>HLOOKUP(V$1,program!$E182:$J183,2,FALSE)</f>
        <v xml:space="preserve">TAR 437 YEN.YAK. TÜRK.DÜN </v>
      </c>
      <c r="W182" s="6" t="str">
        <f>HLOOKUP(W$1,program!$E182:$J183,2,FALSE)</f>
        <v xml:space="preserve">TAR 437 YEN.YAK. TÜRK.DÜN </v>
      </c>
    </row>
    <row r="183" spans="1:23" s="34" customFormat="1" ht="16" thickBot="1" x14ac:dyDescent="0.4">
      <c r="A183" s="1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1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#REF!</v>
      </c>
      <c r="K184" s="6" t="e">
        <f>HLOOKUP(K$1,program!$E184:$J185,2,FALSE)</f>
        <v>#REF!</v>
      </c>
      <c r="L184" s="6" t="e">
        <f>HLOOKUP(L$1,program!$E184:$J185,2,FALSE)</f>
        <v>#REF!</v>
      </c>
      <c r="M184" s="6" t="e">
        <f>HLOOKUP(M$1,program!$E184:$J185,2,FALSE)</f>
        <v>#REF!</v>
      </c>
      <c r="N184" s="6" t="e">
        <f>HLOOKUP(N$1,program!$E184:$J185,2,FALSE)</f>
        <v>#REF!</v>
      </c>
      <c r="O184" s="6" t="e">
        <f>HLOOKUP(O$1,program!$E184:$J185,2,FALSE)</f>
        <v>#REF!</v>
      </c>
      <c r="P184" s="6" t="e">
        <f>HLOOKUP(P$1,program!$E184:$J185,2,FALSE)</f>
        <v>#REF!</v>
      </c>
      <c r="Q184" s="6" t="e">
        <f>HLOOKUP(Q$1,program!$E184:$J185,2,FALSE)</f>
        <v>#REF!</v>
      </c>
      <c r="R184" s="6" t="e">
        <f>HLOOKUP(R$1,program!$E184:$J185,2,FALSE)</f>
        <v>#REF!</v>
      </c>
      <c r="S184" s="6" t="e">
        <f>HLOOKUP(S$1,program!$E184:$J185,2,FALSE)</f>
        <v>#REF!</v>
      </c>
      <c r="T184" s="6" t="e">
        <f>HLOOKUP(T$1,program!$E184:$J185,2,FALSE)</f>
        <v>#REF!</v>
      </c>
      <c r="U184" s="6" t="e">
        <f>HLOOKUP(U$1,program!$E184:$J185,2,FALSE)</f>
        <v>#REF!</v>
      </c>
      <c r="V184" s="6" t="e">
        <f>HLOOKUP(V$1,program!$E184:$J185,2,FALSE)</f>
        <v>#REF!</v>
      </c>
      <c r="W184" s="6" t="e">
        <f>HLOOKUP(W$1,program!$E184:$J185,2,FALSE)</f>
        <v>#REF!</v>
      </c>
    </row>
    <row r="185" spans="1:23" s="34" customFormat="1" ht="16" thickBot="1" x14ac:dyDescent="0.4">
      <c r="A185" s="1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1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1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1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SSD (Sosyal Seçmeli Dersler)</v>
      </c>
      <c r="K188" s="6" t="str">
        <f>HLOOKUP(K$1,program!$E188:$J189,2,FALSE)</f>
        <v>SSD (Sosyal Seçmeli Dersler)</v>
      </c>
      <c r="L188" s="6" t="str">
        <f>HLOOKUP(L$1,program!$E188:$J189,2,FALSE)</f>
        <v>SSD (Sosyal Seçmeli Dersler)</v>
      </c>
      <c r="M188" s="6" t="str">
        <f>HLOOKUP(M$1,program!$E188:$J189,2,FALSE)</f>
        <v>SSD (Sosyal Seçmeli Dersler)</v>
      </c>
      <c r="N188" s="6" t="str">
        <f>HLOOKUP(N$1,program!$E188:$J189,2,FALSE)</f>
        <v>SSD (Sosyal Seçmeli Dersler)</v>
      </c>
      <c r="O188" s="6" t="str">
        <f>HLOOKUP(O$1,program!$E188:$J189,2,FALSE)</f>
        <v>SSD (Sosyal Seçmeli Dersler)</v>
      </c>
      <c r="P188" s="6" t="str">
        <f>HLOOKUP(P$1,program!$E188:$J189,2,FALSE)</f>
        <v>SSD (Sosyal Seçmeli Dersler)</v>
      </c>
      <c r="Q188" s="6" t="str">
        <f>HLOOKUP(Q$1,program!$E188:$J189,2,FALSE)</f>
        <v>SSD (Sosyal Seçmeli Dersler)</v>
      </c>
      <c r="R188" s="6" t="str">
        <f>HLOOKUP(R$1,program!$E188:$J189,2,FALSE)</f>
        <v>SSD (Sosyal Seçmeli Dersler)</v>
      </c>
      <c r="S188" s="6" t="str">
        <f>HLOOKUP(S$1,program!$E188:$J189,2,FALSE)</f>
        <v>SSD (Sosyal Seçmeli Dersler)</v>
      </c>
      <c r="T188" s="6" t="str">
        <f>HLOOKUP(T$1,program!$E188:$J189,2,FALSE)</f>
        <v>SSD (Sosyal Seçmeli Dersler)</v>
      </c>
      <c r="U188" s="6" t="str">
        <f>HLOOKUP(U$1,program!$E188:$J189,2,FALSE)</f>
        <v>SSD (Sosyal Seçmeli Dersler)</v>
      </c>
      <c r="V188" s="6" t="str">
        <f>HLOOKUP(V$1,program!$E188:$J189,2,FALSE)</f>
        <v>SSD (Sosyal Seçmeli Dersler)</v>
      </c>
      <c r="W188" s="6" t="str">
        <f>HLOOKUP(W$1,program!$E188:$J189,2,FALSE)</f>
        <v>SSD (Sosyal Seçmeli Dersler)</v>
      </c>
    </row>
    <row r="189" spans="1:23" s="34" customFormat="1" ht="16" thickBot="1" x14ac:dyDescent="0.4">
      <c r="A189" s="1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1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1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1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TAR409 TAR. ÖĞR. ve YAZ</v>
      </c>
      <c r="K192" s="6" t="str">
        <f>HLOOKUP(K$1,program!$E192:$J193,2,FALSE)</f>
        <v>TAR409 TAR. ÖĞR. ve YAZ</v>
      </c>
      <c r="L192" s="6" t="str">
        <f>HLOOKUP(L$1,program!$E192:$J193,2,FALSE)</f>
        <v>TAR409 TAR. ÖĞR. ve YAZ</v>
      </c>
      <c r="M192" s="6" t="str">
        <f>HLOOKUP(M$1,program!$E192:$J193,2,FALSE)</f>
        <v>TAR409 TAR. ÖĞR. ve YAZ</v>
      </c>
      <c r="N192" s="6" t="str">
        <f>HLOOKUP(N$1,program!$E192:$J193,2,FALSE)</f>
        <v>TAR409 TAR. ÖĞR. ve YAZ</v>
      </c>
      <c r="O192" s="6" t="str">
        <f>HLOOKUP(O$1,program!$E192:$J193,2,FALSE)</f>
        <v>TAR409 TAR. ÖĞR. ve YAZ</v>
      </c>
      <c r="P192" s="6" t="str">
        <f>HLOOKUP(P$1,program!$E192:$J193,2,FALSE)</f>
        <v>TAR409 TAR. ÖĞR. ve YAZ</v>
      </c>
      <c r="Q192" s="6" t="str">
        <f>HLOOKUP(Q$1,program!$E192:$J193,2,FALSE)</f>
        <v>TAR409 TAR. ÖĞR. ve YAZ</v>
      </c>
      <c r="R192" s="6" t="str">
        <f>HLOOKUP(R$1,program!$E192:$J193,2,FALSE)</f>
        <v>TAR409 TAR. ÖĞR. ve YAZ</v>
      </c>
      <c r="S192" s="6" t="str">
        <f>HLOOKUP(S$1,program!$E192:$J193,2,FALSE)</f>
        <v>TAR409 TAR. ÖĞR. ve YAZ</v>
      </c>
      <c r="T192" s="6" t="str">
        <f>HLOOKUP(T$1,program!$E192:$J193,2,FALSE)</f>
        <v>TAR409 TAR. ÖĞR. ve YAZ</v>
      </c>
      <c r="U192" s="6" t="str">
        <f>HLOOKUP(U$1,program!$E192:$J193,2,FALSE)</f>
        <v>TAR409 TAR. ÖĞR. ve YAZ</v>
      </c>
      <c r="V192" s="6" t="str">
        <f>HLOOKUP(V$1,program!$E192:$J193,2,FALSE)</f>
        <v>TAR409 TAR. ÖĞR. ve YAZ</v>
      </c>
      <c r="W192" s="6" t="str">
        <f>HLOOKUP(W$1,program!$E192:$J193,2,FALSE)</f>
        <v>TAR409 TAR. ÖĞR. ve YAZ</v>
      </c>
    </row>
    <row r="193" spans="1:23" s="34" customFormat="1" ht="16" thickBot="1" x14ac:dyDescent="0.4">
      <c r="A193" s="1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1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1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1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str">
        <f>HLOOKUP(J$1,program!$E196:$J197,2,FALSE)</f>
        <v xml:space="preserve">TAR 223 BAT.DÖN. KÜL.TAR. I </v>
      </c>
      <c r="K196" s="6" t="str">
        <f>HLOOKUP(K$1,program!$E196:$J197,2,FALSE)</f>
        <v xml:space="preserve">TAR 223 BAT.DÖN. KÜL.TAR. I </v>
      </c>
      <c r="L196" s="6" t="str">
        <f>HLOOKUP(L$1,program!$E196:$J197,2,FALSE)</f>
        <v xml:space="preserve">TAR 223 BAT.DÖN. KÜL.TAR. I </v>
      </c>
      <c r="M196" s="6" t="str">
        <f>HLOOKUP(M$1,program!$E196:$J197,2,FALSE)</f>
        <v xml:space="preserve">TAR 223 BAT.DÖN. KÜL.TAR. I </v>
      </c>
      <c r="N196" s="6" t="str">
        <f>HLOOKUP(N$1,program!$E196:$J197,2,FALSE)</f>
        <v xml:space="preserve">TAR 223 BAT.DÖN. KÜL.TAR. I </v>
      </c>
      <c r="O196" s="6" t="str">
        <f>HLOOKUP(O$1,program!$E196:$J197,2,FALSE)</f>
        <v xml:space="preserve">TAR 223 BAT.DÖN. KÜL.TAR. I </v>
      </c>
      <c r="P196" s="6" t="str">
        <f>HLOOKUP(P$1,program!$E196:$J197,2,FALSE)</f>
        <v xml:space="preserve">TAR 223 BAT.DÖN. KÜL.TAR. I </v>
      </c>
      <c r="Q196" s="6" t="str">
        <f>HLOOKUP(Q$1,program!$E196:$J197,2,FALSE)</f>
        <v xml:space="preserve">TAR 223 BAT.DÖN. KÜL.TAR. I </v>
      </c>
      <c r="R196" s="6" t="str">
        <f>HLOOKUP(R$1,program!$E196:$J197,2,FALSE)</f>
        <v xml:space="preserve">TAR 223 BAT.DÖN. KÜL.TAR. I </v>
      </c>
      <c r="S196" s="6" t="str">
        <f>HLOOKUP(S$1,program!$E196:$J197,2,FALSE)</f>
        <v xml:space="preserve">TAR 223 BAT.DÖN. KÜL.TAR. I </v>
      </c>
      <c r="T196" s="6" t="str">
        <f>HLOOKUP(T$1,program!$E196:$J197,2,FALSE)</f>
        <v xml:space="preserve">TAR 223 BAT.DÖN. KÜL.TAR. I </v>
      </c>
      <c r="U196" s="6" t="str">
        <f>HLOOKUP(U$1,program!$E196:$J197,2,FALSE)</f>
        <v xml:space="preserve">TAR 223 BAT.DÖN. KÜL.TAR. I </v>
      </c>
      <c r="V196" s="6" t="str">
        <f>HLOOKUP(V$1,program!$E196:$J197,2,FALSE)</f>
        <v xml:space="preserve">TAR 223 BAT.DÖN. KÜL.TAR. I </v>
      </c>
      <c r="W196" s="6" t="str">
        <f>HLOOKUP(W$1,program!$E196:$J197,2,FALSE)</f>
        <v xml:space="preserve">TAR 223 BAT.DÖN. KÜL.TAR. I </v>
      </c>
    </row>
    <row r="197" spans="1:23" s="34" customFormat="1" ht="15.75" customHeight="1" thickBot="1" x14ac:dyDescent="0.4">
      <c r="A197" s="1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1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141">
        <f>Ders_Programı!A201</f>
        <v>44602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6" thickBot="1" x14ac:dyDescent="0.4">
      <c r="A201" s="1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1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1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1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6" thickBot="1" x14ac:dyDescent="0.4">
      <c r="A205" s="1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1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6" thickBot="1" x14ac:dyDescent="0.4">
      <c r="A207" s="1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1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1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1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6" thickBot="1" x14ac:dyDescent="0.4">
      <c r="A211" s="1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1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1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1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1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1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1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1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1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1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141">
        <f>Ders_Programı!A223</f>
        <v>44603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6" thickBot="1" x14ac:dyDescent="0.4">
      <c r="A223" s="1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1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1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1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6" thickBot="1" x14ac:dyDescent="0.4">
      <c r="A227" s="1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1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6" thickBot="1" x14ac:dyDescent="0.4">
      <c r="A229" s="1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1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1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1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6" thickBot="1" x14ac:dyDescent="0.4">
      <c r="A233" s="1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1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1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1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1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1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1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1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1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1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141">
        <f>Ders_Programı!A245</f>
        <v>44604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6" thickBot="1" x14ac:dyDescent="0.4">
      <c r="A245" s="1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1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1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1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6" thickBot="1" x14ac:dyDescent="0.4">
      <c r="A249" s="1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1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6" thickBot="1" x14ac:dyDescent="0.4">
      <c r="A251" s="1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1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1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1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6" thickBot="1" x14ac:dyDescent="0.4">
      <c r="A255" s="1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1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1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1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1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1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1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1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1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1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141">
        <f>Ders_Programı!A267</f>
        <v>44605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6" thickBot="1" x14ac:dyDescent="0.4">
      <c r="A267" s="1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1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6" thickBot="1" x14ac:dyDescent="0.4">
      <c r="A269" s="1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1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6" thickBot="1" x14ac:dyDescent="0.4">
      <c r="A271" s="1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1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6" thickBot="1" x14ac:dyDescent="0.4">
      <c r="A273" s="1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1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4">
      <c r="A275" s="1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1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6" thickBot="1" x14ac:dyDescent="0.4">
      <c r="A277" s="1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1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6" thickBot="1" x14ac:dyDescent="0.4">
      <c r="A279" s="1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1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6" thickBot="1" x14ac:dyDescent="0.4">
      <c r="A281" s="1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1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6" thickBot="1" x14ac:dyDescent="0.4">
      <c r="A283" s="1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1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4">
      <c r="A285" s="1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1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3"/>
    <row r="288" spans="1:23" s="34" customFormat="1" ht="16" thickBot="1" x14ac:dyDescent="0.4">
      <c r="A288" s="141">
        <f>Ders_Programı!A289</f>
        <v>44606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6" thickBot="1" x14ac:dyDescent="0.4">
      <c r="A289" s="1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1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6" thickBot="1" x14ac:dyDescent="0.4">
      <c r="A291" s="1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1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6" thickBot="1" x14ac:dyDescent="0.4">
      <c r="A293" s="1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1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6" thickBot="1" x14ac:dyDescent="0.4">
      <c r="A295" s="1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1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4">
      <c r="A297" s="1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1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6" thickBot="1" x14ac:dyDescent="0.4">
      <c r="A299" s="1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1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6" thickBot="1" x14ac:dyDescent="0.4">
      <c r="A301" s="1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1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6" thickBot="1" x14ac:dyDescent="0.4">
      <c r="A303" s="1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1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6" thickBot="1" x14ac:dyDescent="0.4">
      <c r="A305" s="1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1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4">
      <c r="A307" s="1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1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143"/>
      <c r="B1" s="144"/>
      <c r="C1" s="14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141">
        <f>Ders_Programı!A3</f>
        <v>44593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str">
        <f>HLOOKUP(M$1,program!$E2:$J3,2,FALSE)</f>
        <v xml:space="preserve">TAR 335 ESKİÇAĞ AKD.MED.TAR. </v>
      </c>
      <c r="N2" s="6" t="str">
        <f>HLOOKUP(N$1,program!$E2:$J3,2,FALSE)</f>
        <v xml:space="preserve">TAR 335 ESKİÇAĞ AKD.MED.TAR. </v>
      </c>
      <c r="O2" s="6" t="str">
        <f>HLOOKUP(O$1,program!$E2:$J3,2,FALSE)</f>
        <v xml:space="preserve">TAR 335 ESKİÇAĞ AKD.MED.TAR. </v>
      </c>
      <c r="P2" s="6" t="str">
        <f>HLOOKUP(P$1,program!$E2:$J3,2,FALSE)</f>
        <v xml:space="preserve">TAR 335 ESKİÇAĞ AKD.MED.TAR. </v>
      </c>
      <c r="Q2" s="6" t="str">
        <f>HLOOKUP(Q$1,program!$E2:$J3,2,FALSE)</f>
        <v xml:space="preserve">TAR 335 ESKİÇAĞ AKD.MED.TAR. </v>
      </c>
      <c r="R2" s="6" t="str">
        <f>HLOOKUP(R$1,program!$E2:$J3,2,FALSE)</f>
        <v xml:space="preserve">TAR 335 ESKİÇAĞ AKD.MED.TAR. </v>
      </c>
      <c r="S2" s="6" t="str">
        <f>HLOOKUP(S$1,program!$E2:$J3,2,FALSE)</f>
        <v xml:space="preserve">TAR 335 ESKİÇAĞ AKD.MED.TAR. </v>
      </c>
      <c r="T2" s="6" t="str">
        <f>HLOOKUP(T$1,program!$E2:$J3,2,FALSE)</f>
        <v xml:space="preserve">TAR 335 ESKİÇAĞ AKD.MED.TAR. </v>
      </c>
      <c r="U2" s="6" t="str">
        <f>HLOOKUP(U$1,program!$E2:$J3,2,FALSE)</f>
        <v xml:space="preserve">TAR 335 ESKİÇAĞ AKD.MED.TAR. </v>
      </c>
      <c r="V2" s="6" t="str">
        <f>HLOOKUP(V$1,program!$E2:$J3,2,FALSE)</f>
        <v xml:space="preserve">TAR 335 ESKİÇAĞ AKD.MED.TAR. </v>
      </c>
      <c r="W2" s="6" t="str">
        <f>HLOOKUP(W$1,program!$E2:$J3,2,FALSE)</f>
        <v xml:space="preserve">TAR 335 ESKİÇAĞ AKD.MED.TAR. </v>
      </c>
    </row>
    <row r="3" spans="1:23" s="34" customFormat="1" ht="16" thickBot="1" x14ac:dyDescent="0.4">
      <c r="A3" s="1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1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1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1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str">
        <f>HLOOKUP(M$1,program!$E6:$J7,2,FALSE)</f>
        <v xml:space="preserve">TAR 109 İSLAM TARİHİ 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 xml:space="preserve">TAR 109 İSLAM TARİHİ </v>
      </c>
      <c r="Q6" s="6" t="str">
        <f>HLOOKUP(Q$1,program!$E6:$J7,2,FALSE)</f>
        <v xml:space="preserve">TAR 109 İSLAM TARİHİ </v>
      </c>
      <c r="R6" s="6" t="str">
        <f>HLOOKUP(R$1,program!$E6:$J7,2,FALSE)</f>
        <v xml:space="preserve">TAR 109 İSLAM TARİHİ </v>
      </c>
      <c r="S6" s="6" t="str">
        <f>HLOOKUP(S$1,program!$E6:$J7,2,FALSE)</f>
        <v xml:space="preserve">TAR 109 İSLAM TARİHİ </v>
      </c>
      <c r="T6" s="6" t="str">
        <f>HLOOKUP(T$1,program!$E6:$J7,2,FALSE)</f>
        <v xml:space="preserve">TAR 109 İSLAM TARİHİ </v>
      </c>
      <c r="U6" s="6" t="str">
        <f>HLOOKUP(U$1,program!$E6:$J7,2,FALSE)</f>
        <v xml:space="preserve">TAR 109 İSLAM TARİHİ </v>
      </c>
      <c r="V6" s="6" t="str">
        <f>HLOOKUP(V$1,program!$E6:$J7,2,FALSE)</f>
        <v xml:space="preserve">TAR 109 İSLAM TARİHİ </v>
      </c>
      <c r="W6" s="6" t="str">
        <f>HLOOKUP(W$1,program!$E6:$J7,2,FALSE)</f>
        <v xml:space="preserve">TAR 109 İSLAM TARİHİ </v>
      </c>
    </row>
    <row r="7" spans="1:23" s="34" customFormat="1" ht="16" thickBot="1" x14ac:dyDescent="0.4">
      <c r="A7" s="1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1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str">
        <f>HLOOKUP(M$1,program!$E8:$J9,2,FALSE)</f>
        <v>TAR 211 TARİH METOD.</v>
      </c>
      <c r="N8" s="6" t="str">
        <f>HLOOKUP(N$1,program!$E8:$J9,2,FALSE)</f>
        <v>TAR 211 TARİH METOD.</v>
      </c>
      <c r="O8" s="6" t="str">
        <f>HLOOKUP(O$1,program!$E8:$J9,2,FALSE)</f>
        <v>TAR 211 TARİH METOD.</v>
      </c>
      <c r="P8" s="6" t="str">
        <f>HLOOKUP(P$1,program!$E8:$J9,2,FALSE)</f>
        <v>TAR 211 TARİH METOD.</v>
      </c>
      <c r="Q8" s="6" t="str">
        <f>HLOOKUP(Q$1,program!$E8:$J9,2,FALSE)</f>
        <v>TAR 211 TARİH METOD.</v>
      </c>
      <c r="R8" s="6" t="str">
        <f>HLOOKUP(R$1,program!$E8:$J9,2,FALSE)</f>
        <v>TAR 211 TARİH METOD.</v>
      </c>
      <c r="S8" s="6" t="str">
        <f>HLOOKUP(S$1,program!$E8:$J9,2,FALSE)</f>
        <v>TAR 211 TARİH METOD.</v>
      </c>
      <c r="T8" s="6" t="str">
        <f>HLOOKUP(T$1,program!$E8:$J9,2,FALSE)</f>
        <v>TAR 211 TARİH METOD.</v>
      </c>
      <c r="U8" s="6" t="str">
        <f>HLOOKUP(U$1,program!$E8:$J9,2,FALSE)</f>
        <v>TAR 211 TARİH METOD.</v>
      </c>
      <c r="V8" s="6" t="str">
        <f>HLOOKUP(V$1,program!$E8:$J9,2,FALSE)</f>
        <v>TAR 211 TARİH METOD.</v>
      </c>
      <c r="W8" s="6" t="str">
        <f>HLOOKUP(W$1,program!$E8:$J9,2,FALSE)</f>
        <v>TAR 211 TARİH METOD.</v>
      </c>
    </row>
    <row r="9" spans="1:23" s="34" customFormat="1" ht="16" thickBot="1" x14ac:dyDescent="0.4">
      <c r="A9" s="1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1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1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1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str">
        <f>HLOOKUP(M$1,program!$E12:$J13,2,FALSE)</f>
        <v>TAR 411 TARİH FELSEFESİ</v>
      </c>
      <c r="N12" s="6" t="str">
        <f>HLOOKUP(N$1,program!$E12:$J13,2,FALSE)</f>
        <v>TAR 411 TARİH FELSEFESİ</v>
      </c>
      <c r="O12" s="6" t="e">
        <f>HLOOKUP(O$1,program!$E12:$J13,2,FALSE)</f>
        <v>#N/A</v>
      </c>
      <c r="P12" s="6" t="str">
        <f>HLOOKUP(P$1,program!$E12:$J13,2,FALSE)</f>
        <v>TAR 411 TARİH FELSEFESİ</v>
      </c>
      <c r="Q12" s="6" t="str">
        <f>HLOOKUP(Q$1,program!$E12:$J13,2,FALSE)</f>
        <v>TAR 411 TARİH FELSEFESİ</v>
      </c>
      <c r="R12" s="6" t="str">
        <f>HLOOKUP(R$1,program!$E12:$J13,2,FALSE)</f>
        <v>TAR 411 TARİH FELSEFESİ</v>
      </c>
      <c r="S12" s="6" t="str">
        <f>HLOOKUP(S$1,program!$E12:$J13,2,FALSE)</f>
        <v>TAR 411 TARİH FELSEFESİ</v>
      </c>
      <c r="T12" s="6" t="str">
        <f>HLOOKUP(T$1,program!$E12:$J13,2,FALSE)</f>
        <v>TAR 411 TARİH FELSEFESİ</v>
      </c>
      <c r="U12" s="6" t="str">
        <f>HLOOKUP(U$1,program!$E12:$J13,2,FALSE)</f>
        <v>TAR 411 TARİH FELSEFESİ</v>
      </c>
      <c r="V12" s="6" t="str">
        <f>HLOOKUP(V$1,program!$E12:$J13,2,FALSE)</f>
        <v>TAR 411 TARİH FELSEFESİ</v>
      </c>
      <c r="W12" s="6" t="str">
        <f>HLOOKUP(W$1,program!$E12:$J13,2,FALSE)</f>
        <v>TAR 411 TARİH FELSEFESİ</v>
      </c>
    </row>
    <row r="13" spans="1:23" s="34" customFormat="1" ht="16" thickBot="1" x14ac:dyDescent="0.4">
      <c r="A13" s="1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1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1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1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#REF!</v>
      </c>
      <c r="N16" s="6" t="e">
        <f>HLOOKUP(N$1,program!$E16:$J17,2,FALSE)</f>
        <v>#REF!</v>
      </c>
      <c r="O16" s="6" t="e">
        <f>HLOOKUP(O$1,program!$E16:$J17,2,FALSE)</f>
        <v>#N/A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s="34" customFormat="1" ht="16" thickBot="1" x14ac:dyDescent="0.4">
      <c r="A17" s="1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1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1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1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1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1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141">
        <f>Ders_Programı!A25</f>
        <v>44594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str">
        <f>HLOOKUP(M$1,program!$E24:$J25,2,FALSE)</f>
        <v xml:space="preserve">TAR 201 OSM. TAR. MET.  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 xml:space="preserve">TAR 201 OSM. TAR. MET.  </v>
      </c>
      <c r="Q24" s="6" t="str">
        <f>HLOOKUP(Q$1,program!$E24:$J25,2,FALSE)</f>
        <v xml:space="preserve">TAR 201 OSM. TAR. MET.  </v>
      </c>
      <c r="R24" s="6" t="str">
        <f>HLOOKUP(R$1,program!$E24:$J25,2,FALSE)</f>
        <v xml:space="preserve">TAR 201 OSM. TAR. MET.  </v>
      </c>
      <c r="S24" s="6" t="str">
        <f>HLOOKUP(S$1,program!$E24:$J25,2,FALSE)</f>
        <v xml:space="preserve">TAR 201 OSM. TAR. MET.  </v>
      </c>
      <c r="T24" s="6" t="str">
        <f>HLOOKUP(T$1,program!$E24:$J25,2,FALSE)</f>
        <v xml:space="preserve">TAR 201 OSM. TAR. MET.  </v>
      </c>
      <c r="U24" s="6" t="str">
        <f>HLOOKUP(U$1,program!$E24:$J25,2,FALSE)</f>
        <v xml:space="preserve">TAR 201 OSM. TAR. MET.  </v>
      </c>
      <c r="V24" s="6" t="str">
        <f>HLOOKUP(V$1,program!$E24:$J25,2,FALSE)</f>
        <v xml:space="preserve">TAR 201 OSM. TAR. MET.  </v>
      </c>
      <c r="W24" s="6" t="str">
        <f>HLOOKUP(W$1,program!$E24:$J25,2,FALSE)</f>
        <v xml:space="preserve">TAR 201 OSM. TAR. MET.  </v>
      </c>
    </row>
    <row r="25" spans="1:23" s="34" customFormat="1" ht="16" thickBot="1" x14ac:dyDescent="0.4">
      <c r="A25" s="1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1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1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1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str">
        <f>HLOOKUP(M$1,program!$E28:$J29,2,FALSE)</f>
        <v xml:space="preserve">TAR 407 XX.YY.DÜN.TAR.I </v>
      </c>
      <c r="N28" s="6" t="str">
        <f>HLOOKUP(N$1,program!$E28:$J29,2,FALSE)</f>
        <v xml:space="preserve">TAR 407 XX.YY.DÜN.TAR.I </v>
      </c>
      <c r="O28" s="6" t="e">
        <f>HLOOKUP(O$1,program!$E28:$J29,2,FALSE)</f>
        <v>#N/A</v>
      </c>
      <c r="P28" s="6" t="str">
        <f>HLOOKUP(P$1,program!$E28:$J29,2,FALSE)</f>
        <v xml:space="preserve">TAR 407 XX.YY.DÜN.TAR.I </v>
      </c>
      <c r="Q28" s="6" t="str">
        <f>HLOOKUP(Q$1,program!$E28:$J29,2,FALSE)</f>
        <v xml:space="preserve">TAR 407 XX.YY.DÜN.TAR.I </v>
      </c>
      <c r="R28" s="6" t="str">
        <f>HLOOKUP(R$1,program!$E28:$J29,2,FALSE)</f>
        <v xml:space="preserve">TAR 407 XX.YY.DÜN.TAR.I </v>
      </c>
      <c r="S28" s="6" t="str">
        <f>HLOOKUP(S$1,program!$E28:$J29,2,FALSE)</f>
        <v xml:space="preserve">TAR 407 XX.YY.DÜN.TAR.I </v>
      </c>
      <c r="T28" s="6" t="str">
        <f>HLOOKUP(T$1,program!$E28:$J29,2,FALSE)</f>
        <v xml:space="preserve">TAR 407 XX.YY.DÜN.TAR.I </v>
      </c>
      <c r="U28" s="6" t="str">
        <f>HLOOKUP(U$1,program!$E28:$J29,2,FALSE)</f>
        <v xml:space="preserve">TAR 407 XX.YY.DÜN.TAR.I </v>
      </c>
      <c r="V28" s="6" t="str">
        <f>HLOOKUP(V$1,program!$E28:$J29,2,FALSE)</f>
        <v xml:space="preserve">TAR 407 XX.YY.DÜN.TAR.I </v>
      </c>
      <c r="W28" s="6" t="str">
        <f>HLOOKUP(W$1,program!$E28:$J29,2,FALSE)</f>
        <v xml:space="preserve">TAR 407 XX.YY.DÜN.TAR.I </v>
      </c>
    </row>
    <row r="29" spans="1:23" s="34" customFormat="1" ht="16" thickBot="1" x14ac:dyDescent="0.4">
      <c r="A29" s="1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1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str">
        <f>HLOOKUP(M$1,program!$E30:$J31,2,FALSE)</f>
        <v xml:space="preserve">TAR 305 YAKINÇAĞ AVR. TAR. </v>
      </c>
      <c r="N30" s="6" t="str">
        <f>HLOOKUP(N$1,program!$E30:$J31,2,FALSE)</f>
        <v xml:space="preserve">TAR 305 YAKINÇAĞ AVR. TAR. </v>
      </c>
      <c r="O30" s="6" t="e">
        <f>HLOOKUP(O$1,program!$E30:$J31,2,FALSE)</f>
        <v>#N/A</v>
      </c>
      <c r="P30" s="6" t="str">
        <f>HLOOKUP(P$1,program!$E30:$J31,2,FALSE)</f>
        <v xml:space="preserve">TAR 305 YAKINÇAĞ AVR. TAR. </v>
      </c>
      <c r="Q30" s="6" t="str">
        <f>HLOOKUP(Q$1,program!$E30:$J31,2,FALSE)</f>
        <v xml:space="preserve">TAR 305 YAKINÇAĞ AVR. TAR. </v>
      </c>
      <c r="R30" s="6" t="str">
        <f>HLOOKUP(R$1,program!$E30:$J31,2,FALSE)</f>
        <v xml:space="preserve">TAR 305 YAKINÇAĞ AVR. TAR. </v>
      </c>
      <c r="S30" s="6" t="str">
        <f>HLOOKUP(S$1,program!$E30:$J31,2,FALSE)</f>
        <v xml:space="preserve">TAR 305 YAKINÇAĞ AVR. TAR. </v>
      </c>
      <c r="T30" s="6" t="str">
        <f>HLOOKUP(T$1,program!$E30:$J31,2,FALSE)</f>
        <v xml:space="preserve">TAR 305 YAKINÇAĞ AVR. TAR. </v>
      </c>
      <c r="U30" s="6" t="str">
        <f>HLOOKUP(U$1,program!$E30:$J31,2,FALSE)</f>
        <v xml:space="preserve">TAR 305 YAKINÇAĞ AVR. TAR. </v>
      </c>
      <c r="V30" s="6" t="str">
        <f>HLOOKUP(V$1,program!$E30:$J31,2,FALSE)</f>
        <v xml:space="preserve">TAR 305 YAKINÇAĞ AVR. TAR. </v>
      </c>
      <c r="W30" s="6" t="str">
        <f>HLOOKUP(W$1,program!$E30:$J31,2,FALSE)</f>
        <v xml:space="preserve">TAR 305 YAKINÇAĞ AVR. TAR. </v>
      </c>
    </row>
    <row r="31" spans="1:23" s="34" customFormat="1" ht="16" thickBot="1" x14ac:dyDescent="0.4">
      <c r="A31" s="1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1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1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1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str">
        <f>HLOOKUP(M$1,program!$E34:$J35,2,FALSE)</f>
        <v xml:space="preserve">TAR 217 OSMANLI TAR. (1300-1400) </v>
      </c>
      <c r="N34" s="6" t="str">
        <f>HLOOKUP(N$1,program!$E34:$J35,2,FALSE)</f>
        <v xml:space="preserve">TAR 217 OSMANLI TAR. (1300-1400) </v>
      </c>
      <c r="O34" s="6" t="e">
        <f>HLOOKUP(O$1,program!$E34:$J35,2,FALSE)</f>
        <v>#N/A</v>
      </c>
      <c r="P34" s="6" t="str">
        <f>HLOOKUP(P$1,program!$E34:$J35,2,FALSE)</f>
        <v xml:space="preserve">TAR 217 OSMANLI TAR. (1300-1400) </v>
      </c>
      <c r="Q34" s="6" t="str">
        <f>HLOOKUP(Q$1,program!$E34:$J35,2,FALSE)</f>
        <v xml:space="preserve">TAR 217 OSMANLI TAR. (1300-1400) </v>
      </c>
      <c r="R34" s="6" t="str">
        <f>HLOOKUP(R$1,program!$E34:$J35,2,FALSE)</f>
        <v xml:space="preserve">TAR 217 OSMANLI TAR. (1300-1400) </v>
      </c>
      <c r="S34" s="6" t="str">
        <f>HLOOKUP(S$1,program!$E34:$J35,2,FALSE)</f>
        <v xml:space="preserve">TAR 217 OSMANLI TAR. (1300-1400) </v>
      </c>
      <c r="T34" s="6" t="str">
        <f>HLOOKUP(T$1,program!$E34:$J35,2,FALSE)</f>
        <v xml:space="preserve">TAR 217 OSMANLI TAR. (1300-1400) </v>
      </c>
      <c r="U34" s="6" t="str">
        <f>HLOOKUP(U$1,program!$E34:$J35,2,FALSE)</f>
        <v xml:space="preserve">TAR 217 OSMANLI TAR. (1300-1400) </v>
      </c>
      <c r="V34" s="6" t="str">
        <f>HLOOKUP(V$1,program!$E34:$J35,2,FALSE)</f>
        <v xml:space="preserve">TAR 217 OSMANLI TAR. (1300-1400) </v>
      </c>
      <c r="W34" s="6" t="str">
        <f>HLOOKUP(W$1,program!$E34:$J35,2,FALSE)</f>
        <v xml:space="preserve">TAR 217 OSMANLI TAR. (1300-1400) </v>
      </c>
    </row>
    <row r="35" spans="1:23" s="34" customFormat="1" ht="16" thickBot="1" x14ac:dyDescent="0.4">
      <c r="A35" s="1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1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1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1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#REF!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#REF!</v>
      </c>
      <c r="Q38" s="6" t="e">
        <f>HLOOKUP(Q$1,program!$E38:$J39,2,FALSE)</f>
        <v>#REF!</v>
      </c>
      <c r="R38" s="6" t="e">
        <f>HLOOKUP(R$1,program!$E38:$J39,2,FALSE)</f>
        <v>#REF!</v>
      </c>
      <c r="S38" s="6" t="e">
        <f>HLOOKUP(S$1,program!$E38:$J39,2,FALSE)</f>
        <v>#REF!</v>
      </c>
      <c r="T38" s="6" t="e">
        <f>HLOOKUP(T$1,program!$E38:$J39,2,FALSE)</f>
        <v>#REF!</v>
      </c>
      <c r="U38" s="6" t="e">
        <f>HLOOKUP(U$1,program!$E38:$J39,2,FALSE)</f>
        <v>#REF!</v>
      </c>
      <c r="V38" s="6" t="e">
        <f>HLOOKUP(V$1,program!$E38:$J39,2,FALSE)</f>
        <v>#REF!</v>
      </c>
      <c r="W38" s="6" t="e">
        <f>HLOOKUP(W$1,program!$E38:$J39,2,FALSE)</f>
        <v>#REF!</v>
      </c>
    </row>
    <row r="39" spans="1:23" s="34" customFormat="1" ht="16" thickBot="1" x14ac:dyDescent="0.4">
      <c r="A39" s="1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1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1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1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1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1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141">
        <f>Ders_Programı!A47</f>
        <v>44595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str">
        <f>HLOOKUP(M$1,program!$E46:$J47,2,FALSE)</f>
        <v xml:space="preserve">TAR 413 OSM.TAR. (1700.1800) </v>
      </c>
      <c r="N46" s="6" t="str">
        <f>HLOOKUP(N$1,program!$E46:$J47,2,FALSE)</f>
        <v xml:space="preserve">TAR 413 OSM.TAR. (1700.1800) </v>
      </c>
      <c r="O46" s="6" t="e">
        <f>HLOOKUP(O$1,program!$E46:$J47,2,FALSE)</f>
        <v>#N/A</v>
      </c>
      <c r="P46" s="6" t="str">
        <f>HLOOKUP(P$1,program!$E46:$J47,2,FALSE)</f>
        <v xml:space="preserve">TAR 413 OSM.TAR. (1700.1800) </v>
      </c>
      <c r="Q46" s="6" t="str">
        <f>HLOOKUP(Q$1,program!$E46:$J47,2,FALSE)</f>
        <v xml:space="preserve">TAR 413 OSM.TAR. (1700.1800) </v>
      </c>
      <c r="R46" s="6" t="str">
        <f>HLOOKUP(R$1,program!$E46:$J47,2,FALSE)</f>
        <v xml:space="preserve">TAR 413 OSM.TAR. (1700.1800) </v>
      </c>
      <c r="S46" s="6" t="str">
        <f>HLOOKUP(S$1,program!$E46:$J47,2,FALSE)</f>
        <v xml:space="preserve">TAR 413 OSM.TAR. (1700.1800) </v>
      </c>
      <c r="T46" s="6" t="str">
        <f>HLOOKUP(T$1,program!$E46:$J47,2,FALSE)</f>
        <v xml:space="preserve">TAR 413 OSM.TAR. (1700.1800) </v>
      </c>
      <c r="U46" s="6" t="str">
        <f>HLOOKUP(U$1,program!$E46:$J47,2,FALSE)</f>
        <v xml:space="preserve">TAR 413 OSM.TAR. (1700.1800) </v>
      </c>
      <c r="V46" s="6" t="str">
        <f>HLOOKUP(V$1,program!$E46:$J47,2,FALSE)</f>
        <v xml:space="preserve">TAR 413 OSM.TAR. (1700.1800) </v>
      </c>
      <c r="W46" s="6" t="str">
        <f>HLOOKUP(W$1,program!$E46:$J47,2,FALSE)</f>
        <v xml:space="preserve">TAR 413 OSM.TAR. (1700.1800) </v>
      </c>
    </row>
    <row r="47" spans="1:23" s="34" customFormat="1" ht="16" thickBot="1" x14ac:dyDescent="0.4">
      <c r="A47" s="1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1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1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1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str">
        <f>HLOOKUP(M$1,program!$E50:$J51,2,FALSE)</f>
        <v>TAR 313 TÜRK KÜLT. MED. TAR.</v>
      </c>
      <c r="N50" s="6" t="str">
        <f>HLOOKUP(N$1,program!$E50:$J51,2,FALSE)</f>
        <v>TAR 313 TÜRK KÜLT. MED. TAR.</v>
      </c>
      <c r="O50" s="6" t="str">
        <f>HLOOKUP(O$1,program!$E50:$J51,2,FALSE)</f>
        <v>TAR 313 TÜRK KÜLT. MED. TAR.</v>
      </c>
      <c r="P50" s="6" t="str">
        <f>HLOOKUP(P$1,program!$E50:$J51,2,FALSE)</f>
        <v>TAR 313 TÜRK KÜLT. MED. TAR.</v>
      </c>
      <c r="Q50" s="6" t="str">
        <f>HLOOKUP(Q$1,program!$E50:$J51,2,FALSE)</f>
        <v>TAR 313 TÜRK KÜLT. MED. TAR.</v>
      </c>
      <c r="R50" s="6" t="str">
        <f>HLOOKUP(R$1,program!$E50:$J51,2,FALSE)</f>
        <v>TAR 313 TÜRK KÜLT. MED. TAR.</v>
      </c>
      <c r="S50" s="6" t="str">
        <f>HLOOKUP(S$1,program!$E50:$J51,2,FALSE)</f>
        <v>TAR 313 TÜRK KÜLT. MED. TAR.</v>
      </c>
      <c r="T50" s="6" t="str">
        <f>HLOOKUP(T$1,program!$E50:$J51,2,FALSE)</f>
        <v>TAR 313 TÜRK KÜLT. MED. TAR.</v>
      </c>
      <c r="U50" s="6" t="str">
        <f>HLOOKUP(U$1,program!$E50:$J51,2,FALSE)</f>
        <v>TAR 313 TÜRK KÜLT. MED. TAR.</v>
      </c>
      <c r="V50" s="6" t="str">
        <f>HLOOKUP(V$1,program!$E50:$J51,2,FALSE)</f>
        <v>TAR 313 TÜRK KÜLT. MED. TAR.</v>
      </c>
      <c r="W50" s="6" t="str">
        <f>HLOOKUP(W$1,program!$E50:$J51,2,FALSE)</f>
        <v>TAR 313 TÜRK KÜLT. MED. TAR.</v>
      </c>
    </row>
    <row r="51" spans="1:23" s="34" customFormat="1" ht="16" thickBot="1" x14ac:dyDescent="0.4">
      <c r="A51" s="1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1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str">
        <f>HLOOKUP(M$1,program!$E52:$J53,2,FALSE)</f>
        <v xml:space="preserve">TAR 103 GENEL TÜRK TAR. </v>
      </c>
      <c r="N52" s="6" t="str">
        <f>HLOOKUP(N$1,program!$E52:$J53,2,FALSE)</f>
        <v xml:space="preserve">TAR 103 GENEL TÜRK TAR. </v>
      </c>
      <c r="O52" s="6" t="e">
        <f>HLOOKUP(O$1,program!$E52:$J53,2,FALSE)</f>
        <v>#N/A</v>
      </c>
      <c r="P52" s="6" t="str">
        <f>HLOOKUP(P$1,program!$E52:$J53,2,FALSE)</f>
        <v xml:space="preserve">TAR 103 GENEL TÜRK TAR. </v>
      </c>
      <c r="Q52" s="6" t="str">
        <f>HLOOKUP(Q$1,program!$E52:$J53,2,FALSE)</f>
        <v xml:space="preserve">TAR 103 GENEL TÜRK TAR. </v>
      </c>
      <c r="R52" s="6" t="str">
        <f>HLOOKUP(R$1,program!$E52:$J53,2,FALSE)</f>
        <v xml:space="preserve">TAR 103 GENEL TÜRK TAR. </v>
      </c>
      <c r="S52" s="6" t="str">
        <f>HLOOKUP(S$1,program!$E52:$J53,2,FALSE)</f>
        <v xml:space="preserve">TAR 103 GENEL TÜRK TAR. </v>
      </c>
      <c r="T52" s="6" t="str">
        <f>HLOOKUP(T$1,program!$E52:$J53,2,FALSE)</f>
        <v xml:space="preserve">TAR 103 GENEL TÜRK TAR. </v>
      </c>
      <c r="U52" s="6" t="str">
        <f>HLOOKUP(U$1,program!$E52:$J53,2,FALSE)</f>
        <v xml:space="preserve">TAR 103 GENEL TÜRK TAR. </v>
      </c>
      <c r="V52" s="6" t="str">
        <f>HLOOKUP(V$1,program!$E52:$J53,2,FALSE)</f>
        <v xml:space="preserve">TAR 103 GENEL TÜRK TAR. </v>
      </c>
      <c r="W52" s="6" t="str">
        <f>HLOOKUP(W$1,program!$E52:$J53,2,FALSE)</f>
        <v xml:space="preserve">TAR 103 GENEL TÜRK TAR. </v>
      </c>
    </row>
    <row r="53" spans="1:23" s="34" customFormat="1" ht="16" thickBot="1" x14ac:dyDescent="0.4">
      <c r="A53" s="1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1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1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1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str">
        <f>HLOOKUP(M$1,program!$E56:$J57,2,FALSE)</f>
        <v xml:space="preserve">TAR 209 TC. SİYASAL TAR. </v>
      </c>
      <c r="N56" s="6" t="str">
        <f>HLOOKUP(N$1,program!$E56:$J57,2,FALSE)</f>
        <v xml:space="preserve">TAR 209 TC. SİYASAL TAR. </v>
      </c>
      <c r="O56" s="6" t="e">
        <f>HLOOKUP(O$1,program!$E56:$J57,2,FALSE)</f>
        <v>#N/A</v>
      </c>
      <c r="P56" s="6" t="str">
        <f>HLOOKUP(P$1,program!$E56:$J57,2,FALSE)</f>
        <v xml:space="preserve">TAR 209 TC. SİYASAL TAR. </v>
      </c>
      <c r="Q56" s="6" t="str">
        <f>HLOOKUP(Q$1,program!$E56:$J57,2,FALSE)</f>
        <v xml:space="preserve">TAR 209 TC. SİYASAL TAR. </v>
      </c>
      <c r="R56" s="6" t="str">
        <f>HLOOKUP(R$1,program!$E56:$J57,2,FALSE)</f>
        <v xml:space="preserve">TAR 209 TC. SİYASAL TAR. </v>
      </c>
      <c r="S56" s="6" t="str">
        <f>HLOOKUP(S$1,program!$E56:$J57,2,FALSE)</f>
        <v xml:space="preserve">TAR 209 TC. SİYASAL TAR. </v>
      </c>
      <c r="T56" s="6" t="str">
        <f>HLOOKUP(T$1,program!$E56:$J57,2,FALSE)</f>
        <v xml:space="preserve">TAR 209 TC. SİYASAL TAR. </v>
      </c>
      <c r="U56" s="6" t="str">
        <f>HLOOKUP(U$1,program!$E56:$J57,2,FALSE)</f>
        <v xml:space="preserve">TAR 209 TC. SİYASAL TAR. </v>
      </c>
      <c r="V56" s="6" t="str">
        <f>HLOOKUP(V$1,program!$E56:$J57,2,FALSE)</f>
        <v xml:space="preserve">TAR 209 TC. SİYASAL TAR. </v>
      </c>
      <c r="W56" s="6" t="str">
        <f>HLOOKUP(W$1,program!$E56:$J57,2,FALSE)</f>
        <v xml:space="preserve">TAR 209 TC. SİYASAL TAR. </v>
      </c>
    </row>
    <row r="57" spans="1:23" s="34" customFormat="1" ht="16" thickBot="1" x14ac:dyDescent="0.4">
      <c r="A57" s="1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1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1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1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str">
        <f>HLOOKUP(M$1,program!$E60:$J61,2,FALSE)</f>
        <v xml:space="preserve">TAR323 OSMANLI PALEOGRAFYASI 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 xml:space="preserve">TAR323 OSMANLI PALEOGRAFYASI </v>
      </c>
      <c r="Q60" s="6" t="str">
        <f>HLOOKUP(Q$1,program!$E60:$J61,2,FALSE)</f>
        <v xml:space="preserve">TAR323 OSMANLI PALEOGRAFYASI </v>
      </c>
      <c r="R60" s="6" t="str">
        <f>HLOOKUP(R$1,program!$E60:$J61,2,FALSE)</f>
        <v xml:space="preserve">TAR323 OSMANLI PALEOGRAFYASI </v>
      </c>
      <c r="S60" s="6" t="str">
        <f>HLOOKUP(S$1,program!$E60:$J61,2,FALSE)</f>
        <v xml:space="preserve">TAR323 OSMANLI PALEOGRAFYASI </v>
      </c>
      <c r="T60" s="6" t="str">
        <f>HLOOKUP(T$1,program!$E60:$J61,2,FALSE)</f>
        <v xml:space="preserve">TAR323 OSMANLI PALEOGRAFYASI </v>
      </c>
      <c r="U60" s="6" t="str">
        <f>HLOOKUP(U$1,program!$E60:$J61,2,FALSE)</f>
        <v xml:space="preserve">TAR323 OSMANLI PALEOGRAFYASI </v>
      </c>
      <c r="V60" s="6" t="str">
        <f>HLOOKUP(V$1,program!$E60:$J61,2,FALSE)</f>
        <v xml:space="preserve">TAR323 OSMANLI PALEOGRAFYASI </v>
      </c>
      <c r="W60" s="6" t="str">
        <f>HLOOKUP(W$1,program!$E60:$J61,2,FALSE)</f>
        <v xml:space="preserve">TAR323 OSMANLI PALEOGRAFYASI </v>
      </c>
    </row>
    <row r="61" spans="1:23" s="34" customFormat="1" ht="16" thickBot="1" x14ac:dyDescent="0.4">
      <c r="A61" s="1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1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1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1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1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1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141">
        <f>Ders_Programı!A69</f>
        <v>44596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str">
        <f>HLOOKUP(M$1,program!$E68:$J69,2,FALSE)</f>
        <v xml:space="preserve">TAR 315 OSMANLI TARİHİ (1500-1600) </v>
      </c>
      <c r="N68" s="6" t="str">
        <f>HLOOKUP(N$1,program!$E68:$J69,2,FALSE)</f>
        <v xml:space="preserve">TAR 315 OSMANLI TARİHİ (1500-1600) </v>
      </c>
      <c r="O68" s="6" t="e">
        <f>HLOOKUP(O$1,program!$E68:$J69,2,FALSE)</f>
        <v>#N/A</v>
      </c>
      <c r="P68" s="6" t="str">
        <f>HLOOKUP(P$1,program!$E68:$J69,2,FALSE)</f>
        <v xml:space="preserve">TAR 315 OSMANLI TARİHİ (1500-1600) </v>
      </c>
      <c r="Q68" s="6" t="str">
        <f>HLOOKUP(Q$1,program!$E68:$J69,2,FALSE)</f>
        <v xml:space="preserve">TAR 315 OSMANLI TARİHİ (1500-1600) </v>
      </c>
      <c r="R68" s="6" t="str">
        <f>HLOOKUP(R$1,program!$E68:$J69,2,FALSE)</f>
        <v xml:space="preserve">TAR 315 OSMANLI TARİHİ (1500-1600) </v>
      </c>
      <c r="S68" s="6" t="str">
        <f>HLOOKUP(S$1,program!$E68:$J69,2,FALSE)</f>
        <v xml:space="preserve">TAR 315 OSMANLI TARİHİ (1500-1600) </v>
      </c>
      <c r="T68" s="6" t="str">
        <f>HLOOKUP(T$1,program!$E68:$J69,2,FALSE)</f>
        <v xml:space="preserve">TAR 315 OSMANLI TARİHİ (1500-1600) </v>
      </c>
      <c r="U68" s="6" t="str">
        <f>HLOOKUP(U$1,program!$E68:$J69,2,FALSE)</f>
        <v xml:space="preserve">TAR 315 OSMANLI TARİHİ (1500-1600) </v>
      </c>
      <c r="V68" s="6" t="str">
        <f>HLOOKUP(V$1,program!$E68:$J69,2,FALSE)</f>
        <v xml:space="preserve">TAR 315 OSMANLI TARİHİ (1500-1600) </v>
      </c>
      <c r="W68" s="6" t="str">
        <f>HLOOKUP(W$1,program!$E68:$J69,2,FALSE)</f>
        <v xml:space="preserve">TAR 315 OSMANLI TARİHİ (1500-1600) </v>
      </c>
    </row>
    <row r="69" spans="1:23" s="34" customFormat="1" ht="16" thickBot="1" x14ac:dyDescent="0.4">
      <c r="A69" s="1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1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1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1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str">
        <f>HLOOKUP(M$1,program!$E72:$J73,2,FALSE)</f>
        <v xml:space="preserve">TAR 205 ÇAĞDAŞ TÜRK DÜNY. TAR. </v>
      </c>
      <c r="N72" s="6" t="str">
        <f>HLOOKUP(N$1,program!$E72:$J73,2,FALSE)</f>
        <v xml:space="preserve">TAR 205 ÇAĞDAŞ TÜRK DÜNY. TAR. </v>
      </c>
      <c r="O72" s="6" t="e">
        <f>HLOOKUP(O$1,program!$E72:$J73,2,FALSE)</f>
        <v>#N/A</v>
      </c>
      <c r="P72" s="6" t="str">
        <f>HLOOKUP(P$1,program!$E72:$J73,2,FALSE)</f>
        <v xml:space="preserve">TAR 205 ÇAĞDAŞ TÜRK DÜNY. TAR. </v>
      </c>
      <c r="Q72" s="6" t="str">
        <f>HLOOKUP(Q$1,program!$E72:$J73,2,FALSE)</f>
        <v xml:space="preserve">TAR 205 ÇAĞDAŞ TÜRK DÜNY. TAR. </v>
      </c>
      <c r="R72" s="6" t="str">
        <f>HLOOKUP(R$1,program!$E72:$J73,2,FALSE)</f>
        <v xml:space="preserve">TAR 205 ÇAĞDAŞ TÜRK DÜNY. TAR. </v>
      </c>
      <c r="S72" s="6" t="str">
        <f>HLOOKUP(S$1,program!$E72:$J73,2,FALSE)</f>
        <v xml:space="preserve">TAR 205 ÇAĞDAŞ TÜRK DÜNY. TAR. </v>
      </c>
      <c r="T72" s="6" t="str">
        <f>HLOOKUP(T$1,program!$E72:$J73,2,FALSE)</f>
        <v xml:space="preserve">TAR 205 ÇAĞDAŞ TÜRK DÜNY. TAR. </v>
      </c>
      <c r="U72" s="6" t="str">
        <f>HLOOKUP(U$1,program!$E72:$J73,2,FALSE)</f>
        <v xml:space="preserve">TAR 205 ÇAĞDAŞ TÜRK DÜNY. TAR. </v>
      </c>
      <c r="V72" s="6" t="str">
        <f>HLOOKUP(V$1,program!$E72:$J73,2,FALSE)</f>
        <v xml:space="preserve">TAR 205 ÇAĞDAŞ TÜRK DÜNY. TAR. </v>
      </c>
      <c r="W72" s="6" t="str">
        <f>HLOOKUP(W$1,program!$E72:$J73,2,FALSE)</f>
        <v xml:space="preserve">TAR 205 ÇAĞDAŞ TÜRK DÜNY. TAR. </v>
      </c>
    </row>
    <row r="73" spans="1:23" s="34" customFormat="1" ht="16" thickBot="1" x14ac:dyDescent="0.4">
      <c r="A73" s="1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1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str">
        <f>HLOOKUP(M$1,program!$E74:$J75,2,FALSE)</f>
        <v xml:space="preserve">TAR 427 SÖMÜRGECİLİK TARİHİ </v>
      </c>
      <c r="N74" s="6" t="str">
        <f>HLOOKUP(N$1,program!$E74:$J75,2,FALSE)</f>
        <v xml:space="preserve">TAR 427 SÖMÜRGECİLİK TARİHİ </v>
      </c>
      <c r="O74" s="6" t="e">
        <f>HLOOKUP(O$1,program!$E74:$J75,2,FALSE)</f>
        <v>#N/A</v>
      </c>
      <c r="P74" s="6" t="str">
        <f>HLOOKUP(P$1,program!$E74:$J75,2,FALSE)</f>
        <v xml:space="preserve">TAR 427 SÖMÜRGECİLİK TARİHİ </v>
      </c>
      <c r="Q74" s="6" t="str">
        <f>HLOOKUP(Q$1,program!$E74:$J75,2,FALSE)</f>
        <v xml:space="preserve">TAR 427 SÖMÜRGECİLİK TARİHİ </v>
      </c>
      <c r="R74" s="6" t="str">
        <f>HLOOKUP(R$1,program!$E74:$J75,2,FALSE)</f>
        <v xml:space="preserve">TAR 427 SÖMÜRGECİLİK TARİHİ </v>
      </c>
      <c r="S74" s="6" t="str">
        <f>HLOOKUP(S$1,program!$E74:$J75,2,FALSE)</f>
        <v xml:space="preserve">TAR 427 SÖMÜRGECİLİK TARİHİ </v>
      </c>
      <c r="T74" s="6" t="str">
        <f>HLOOKUP(T$1,program!$E74:$J75,2,FALSE)</f>
        <v xml:space="preserve">TAR 427 SÖMÜRGECİLİK TARİHİ </v>
      </c>
      <c r="U74" s="6" t="str">
        <f>HLOOKUP(U$1,program!$E74:$J75,2,FALSE)</f>
        <v xml:space="preserve">TAR 427 SÖMÜRGECİLİK TARİHİ </v>
      </c>
      <c r="V74" s="6" t="str">
        <f>HLOOKUP(V$1,program!$E74:$J75,2,FALSE)</f>
        <v xml:space="preserve">TAR 427 SÖMÜRGECİLİK TARİHİ </v>
      </c>
      <c r="W74" s="6" t="str">
        <f>HLOOKUP(W$1,program!$E74:$J75,2,FALSE)</f>
        <v xml:space="preserve">TAR 427 SÖMÜRGECİLİK TARİHİ </v>
      </c>
    </row>
    <row r="75" spans="1:23" s="34" customFormat="1" ht="16" thickBot="1" x14ac:dyDescent="0.4">
      <c r="A75" s="1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1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1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1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str">
        <f>HLOOKUP(M$1,program!$E78:$J79,2,FALSE)</f>
        <v xml:space="preserve">TAR 343 ULUSLAR. KUR. VE TÜRK. </v>
      </c>
      <c r="N78" s="6" t="str">
        <f>HLOOKUP(N$1,program!$E78:$J79,2,FALSE)</f>
        <v xml:space="preserve">TAR 343 ULUSLAR. KUR. VE TÜRK. </v>
      </c>
      <c r="O78" s="6" t="e">
        <f>HLOOKUP(O$1,program!$E78:$J79,2,FALSE)</f>
        <v>#N/A</v>
      </c>
      <c r="P78" s="6" t="str">
        <f>HLOOKUP(P$1,program!$E78:$J79,2,FALSE)</f>
        <v xml:space="preserve">TAR 343 ULUSLAR. KUR. VE TÜRK. </v>
      </c>
      <c r="Q78" s="6" t="str">
        <f>HLOOKUP(Q$1,program!$E78:$J79,2,FALSE)</f>
        <v xml:space="preserve">TAR 343 ULUSLAR. KUR. VE TÜRK. </v>
      </c>
      <c r="R78" s="6" t="str">
        <f>HLOOKUP(R$1,program!$E78:$J79,2,FALSE)</f>
        <v xml:space="preserve">TAR 343 ULUSLAR. KUR. VE TÜRK. </v>
      </c>
      <c r="S78" s="6" t="str">
        <f>HLOOKUP(S$1,program!$E78:$J79,2,FALSE)</f>
        <v xml:space="preserve">TAR 343 ULUSLAR. KUR. VE TÜRK. </v>
      </c>
      <c r="T78" s="6" t="str">
        <f>HLOOKUP(T$1,program!$E78:$J79,2,FALSE)</f>
        <v xml:space="preserve">TAR 343 ULUSLAR. KUR. VE TÜRK. </v>
      </c>
      <c r="U78" s="6" t="str">
        <f>HLOOKUP(U$1,program!$E78:$J79,2,FALSE)</f>
        <v xml:space="preserve">TAR 343 ULUSLAR. KUR. VE TÜRK. </v>
      </c>
      <c r="V78" s="6" t="str">
        <f>HLOOKUP(V$1,program!$E78:$J79,2,FALSE)</f>
        <v xml:space="preserve">TAR 343 ULUSLAR. KUR. VE TÜRK. </v>
      </c>
      <c r="W78" s="6" t="str">
        <f>HLOOKUP(W$1,program!$E78:$J79,2,FALSE)</f>
        <v xml:space="preserve">TAR 343 ULUSLAR. KUR. VE TÜRK. </v>
      </c>
    </row>
    <row r="79" spans="1:23" s="34" customFormat="1" ht="16" thickBot="1" x14ac:dyDescent="0.4">
      <c r="A79" s="1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1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1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1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1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1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1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1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1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1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141">
        <f>Ders_Programı!A91</f>
        <v>44597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str">
        <f>HLOOKUP(M$1,program!$E90:$J91,2,FALSE)</f>
        <v xml:space="preserve">TAR 111 OSMANLITÜRKÇESİ I 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 xml:space="preserve">TAR 111 OSMANLITÜRKÇESİ I </v>
      </c>
      <c r="Q90" s="6" t="str">
        <f>HLOOKUP(Q$1,program!$E90:$J91,2,FALSE)</f>
        <v xml:space="preserve">TAR 111 OSMANLITÜRKÇESİ I </v>
      </c>
      <c r="R90" s="6" t="str">
        <f>HLOOKUP(R$1,program!$E90:$J91,2,FALSE)</f>
        <v xml:space="preserve">TAR 111 OSMANLITÜRKÇESİ I </v>
      </c>
      <c r="S90" s="6" t="str">
        <f>HLOOKUP(S$1,program!$E90:$J91,2,FALSE)</f>
        <v xml:space="preserve">TAR 111 OSMANLITÜRKÇESİ I </v>
      </c>
      <c r="T90" s="6" t="str">
        <f>HLOOKUP(T$1,program!$E90:$J91,2,FALSE)</f>
        <v xml:space="preserve">TAR 111 OSMANLITÜRKÇESİ I </v>
      </c>
      <c r="U90" s="6" t="str">
        <f>HLOOKUP(U$1,program!$E90:$J91,2,FALSE)</f>
        <v xml:space="preserve">TAR 111 OSMANLITÜRKÇESİ I </v>
      </c>
      <c r="V90" s="6" t="str">
        <f>HLOOKUP(V$1,program!$E90:$J91,2,FALSE)</f>
        <v xml:space="preserve">TAR 111 OSMANLITÜRKÇESİ I </v>
      </c>
      <c r="W90" s="6" t="str">
        <f>HLOOKUP(W$1,program!$E90:$J91,2,FALSE)</f>
        <v xml:space="preserve">TAR 111 OSMANLITÜRKÇESİ I </v>
      </c>
    </row>
    <row r="91" spans="1:23" s="34" customFormat="1" ht="16" thickBot="1" x14ac:dyDescent="0.4">
      <c r="A91" s="1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1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1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1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str">
        <f>HLOOKUP(M$1,program!$E94:$J95,2,FALSE)</f>
        <v>TAR 329 END.KÜL.MED.TAR.</v>
      </c>
      <c r="N94" s="6" t="str">
        <f>HLOOKUP(N$1,program!$E94:$J95,2,FALSE)</f>
        <v>TAR 329 END.KÜL.MED.TAR.</v>
      </c>
      <c r="O94" s="6" t="e">
        <f>HLOOKUP(O$1,program!$E94:$J95,2,FALSE)</f>
        <v>#N/A</v>
      </c>
      <c r="P94" s="6" t="str">
        <f>HLOOKUP(P$1,program!$E94:$J95,2,FALSE)</f>
        <v>TAR 329 END.KÜL.MED.TAR.</v>
      </c>
      <c r="Q94" s="6" t="str">
        <f>HLOOKUP(Q$1,program!$E94:$J95,2,FALSE)</f>
        <v>TAR 329 END.KÜL.MED.TAR.</v>
      </c>
      <c r="R94" s="6" t="str">
        <f>HLOOKUP(R$1,program!$E94:$J95,2,FALSE)</f>
        <v>TAR 329 END.KÜL.MED.TAR.</v>
      </c>
      <c r="S94" s="6" t="str">
        <f>HLOOKUP(S$1,program!$E94:$J95,2,FALSE)</f>
        <v>TAR 329 END.KÜL.MED.TAR.</v>
      </c>
      <c r="T94" s="6" t="str">
        <f>HLOOKUP(T$1,program!$E94:$J95,2,FALSE)</f>
        <v>TAR 329 END.KÜL.MED.TAR.</v>
      </c>
      <c r="U94" s="6" t="str">
        <f>HLOOKUP(U$1,program!$E94:$J95,2,FALSE)</f>
        <v>TAR 329 END.KÜL.MED.TAR.</v>
      </c>
      <c r="V94" s="6" t="str">
        <f>HLOOKUP(V$1,program!$E94:$J95,2,FALSE)</f>
        <v>TAR 329 END.KÜL.MED.TAR.</v>
      </c>
      <c r="W94" s="6" t="str">
        <f>HLOOKUP(W$1,program!$E94:$J95,2,FALSE)</f>
        <v>TAR 329 END.KÜL.MED.TAR.</v>
      </c>
    </row>
    <row r="95" spans="1:23" s="34" customFormat="1" ht="16" thickBot="1" x14ac:dyDescent="0.4">
      <c r="A95" s="1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1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str">
        <f>HLOOKUP(M$1,program!$E96:$J97,2,FALSE)</f>
        <v xml:space="preserve">TAR 231 ESKİÇAĞ MISIR TAR. </v>
      </c>
      <c r="N96" s="6" t="str">
        <f>HLOOKUP(N$1,program!$E96:$J97,2,FALSE)</f>
        <v xml:space="preserve">TAR 231 ESKİÇAĞ MISIR TAR. </v>
      </c>
      <c r="O96" s="6" t="e">
        <f>HLOOKUP(O$1,program!$E96:$J97,2,FALSE)</f>
        <v>#N/A</v>
      </c>
      <c r="P96" s="6" t="str">
        <f>HLOOKUP(P$1,program!$E96:$J97,2,FALSE)</f>
        <v xml:space="preserve">TAR 231 ESKİÇAĞ MISIR TAR. </v>
      </c>
      <c r="Q96" s="6" t="str">
        <f>HLOOKUP(Q$1,program!$E96:$J97,2,FALSE)</f>
        <v xml:space="preserve">TAR 231 ESKİÇAĞ MISIR TAR. </v>
      </c>
      <c r="R96" s="6" t="str">
        <f>HLOOKUP(R$1,program!$E96:$J97,2,FALSE)</f>
        <v xml:space="preserve">TAR 231 ESKİÇAĞ MISIR TAR. </v>
      </c>
      <c r="S96" s="6" t="str">
        <f>HLOOKUP(S$1,program!$E96:$J97,2,FALSE)</f>
        <v xml:space="preserve">TAR 231 ESKİÇAĞ MISIR TAR. </v>
      </c>
      <c r="T96" s="6" t="str">
        <f>HLOOKUP(T$1,program!$E96:$J97,2,FALSE)</f>
        <v xml:space="preserve">TAR 231 ESKİÇAĞ MISIR TAR. </v>
      </c>
      <c r="U96" s="6" t="str">
        <f>HLOOKUP(U$1,program!$E96:$J97,2,FALSE)</f>
        <v xml:space="preserve">TAR 231 ESKİÇAĞ MISIR TAR. </v>
      </c>
      <c r="V96" s="6" t="str">
        <f>HLOOKUP(V$1,program!$E96:$J97,2,FALSE)</f>
        <v xml:space="preserve">TAR 231 ESKİÇAĞ MISIR TAR. </v>
      </c>
      <c r="W96" s="6" t="str">
        <f>HLOOKUP(W$1,program!$E96:$J97,2,FALSE)</f>
        <v xml:space="preserve">TAR 231 ESKİÇAĞ MISIR TAR. </v>
      </c>
    </row>
    <row r="97" spans="1:23" s="34" customFormat="1" ht="16" thickBot="1" x14ac:dyDescent="0.4">
      <c r="A97" s="1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1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1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1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str">
        <f>HLOOKUP(M$1,program!$E100:$J101,2,FALSE)</f>
        <v xml:space="preserve">TAR 429 AVRUPA MED. TAR. </v>
      </c>
      <c r="N100" s="6" t="str">
        <f>HLOOKUP(N$1,program!$E100:$J101,2,FALSE)</f>
        <v xml:space="preserve">TAR 429 AVRUPA MED. TAR. </v>
      </c>
      <c r="O100" s="6" t="e">
        <f>HLOOKUP(O$1,program!$E100:$J101,2,FALSE)</f>
        <v>#N/A</v>
      </c>
      <c r="P100" s="6" t="str">
        <f>HLOOKUP(P$1,program!$E100:$J101,2,FALSE)</f>
        <v xml:space="preserve">TAR 429 AVRUPA MED. TAR. </v>
      </c>
      <c r="Q100" s="6" t="str">
        <f>HLOOKUP(Q$1,program!$E100:$J101,2,FALSE)</f>
        <v xml:space="preserve">TAR 429 AVRUPA MED. TAR. </v>
      </c>
      <c r="R100" s="6" t="str">
        <f>HLOOKUP(R$1,program!$E100:$J101,2,FALSE)</f>
        <v xml:space="preserve">TAR 429 AVRUPA MED. TAR. </v>
      </c>
      <c r="S100" s="6" t="str">
        <f>HLOOKUP(S$1,program!$E100:$J101,2,FALSE)</f>
        <v xml:space="preserve">TAR 429 AVRUPA MED. TAR. </v>
      </c>
      <c r="T100" s="6" t="str">
        <f>HLOOKUP(T$1,program!$E100:$J101,2,FALSE)</f>
        <v xml:space="preserve">TAR 429 AVRUPA MED. TAR. </v>
      </c>
      <c r="U100" s="6" t="str">
        <f>HLOOKUP(U$1,program!$E100:$J101,2,FALSE)</f>
        <v xml:space="preserve">TAR 429 AVRUPA MED. TAR. </v>
      </c>
      <c r="V100" s="6" t="str">
        <f>HLOOKUP(V$1,program!$E100:$J101,2,FALSE)</f>
        <v xml:space="preserve">TAR 429 AVRUPA MED. TAR. </v>
      </c>
      <c r="W100" s="6" t="str">
        <f>HLOOKUP(W$1,program!$E100:$J101,2,FALSE)</f>
        <v xml:space="preserve">TAR 429 AVRUPA MED. TAR. </v>
      </c>
    </row>
    <row r="101" spans="1:23" s="34" customFormat="1" ht="16" thickBot="1" x14ac:dyDescent="0.4">
      <c r="A101" s="1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1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1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1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1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1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1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1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4" customFormat="1" ht="15.75" customHeight="1" thickBot="1" x14ac:dyDescent="0.4">
      <c r="A109" s="1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1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141">
        <f>Ders_Programı!A113</f>
        <v>44598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str">
        <f>HLOOKUP(M$1,program!$E112:$J113,2,FALSE)</f>
        <v xml:space="preserve">TAR 241 TARİHİ COĞRAFYA 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 xml:space="preserve">TAR 241 TARİHİ COĞRAFYA </v>
      </c>
      <c r="Q112" s="6" t="str">
        <f>HLOOKUP(Q$1,program!$E112:$J113,2,FALSE)</f>
        <v xml:space="preserve">TAR 241 TARİHİ COĞRAFYA </v>
      </c>
      <c r="R112" s="6" t="str">
        <f>HLOOKUP(R$1,program!$E112:$J113,2,FALSE)</f>
        <v xml:space="preserve">TAR 241 TARİHİ COĞRAFYA </v>
      </c>
      <c r="S112" s="6" t="str">
        <f>HLOOKUP(S$1,program!$E112:$J113,2,FALSE)</f>
        <v xml:space="preserve">TAR 241 TARİHİ COĞRAFYA </v>
      </c>
      <c r="T112" s="6" t="str">
        <f>HLOOKUP(T$1,program!$E112:$J113,2,FALSE)</f>
        <v xml:space="preserve">TAR 241 TARİHİ COĞRAFYA </v>
      </c>
      <c r="U112" s="6" t="str">
        <f>HLOOKUP(U$1,program!$E112:$J113,2,FALSE)</f>
        <v xml:space="preserve">TAR 241 TARİHİ COĞRAFYA </v>
      </c>
      <c r="V112" s="6" t="str">
        <f>HLOOKUP(V$1,program!$E112:$J113,2,FALSE)</f>
        <v xml:space="preserve">TAR 241 TARİHİ COĞRAFYA </v>
      </c>
      <c r="W112" s="6" t="str">
        <f>HLOOKUP(W$1,program!$E112:$J113,2,FALSE)</f>
        <v xml:space="preserve">TAR 241 TARİHİ COĞRAFYA </v>
      </c>
    </row>
    <row r="113" spans="1:23" s="34" customFormat="1" ht="16" thickBot="1" x14ac:dyDescent="0.4">
      <c r="A113" s="1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1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1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1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str">
        <f>HLOOKUP(M$1,program!$E116:$J117,2,FALSE)</f>
        <v xml:space="preserve">TAR441 ANTİK AND.UYG.veKENT. 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 xml:space="preserve">TAR441 ANTİK AND.UYG.veKENT. </v>
      </c>
      <c r="Q116" s="6" t="str">
        <f>HLOOKUP(Q$1,program!$E116:$J117,2,FALSE)</f>
        <v xml:space="preserve">TAR441 ANTİK AND.UYG.veKENT. </v>
      </c>
      <c r="R116" s="6" t="str">
        <f>HLOOKUP(R$1,program!$E116:$J117,2,FALSE)</f>
        <v xml:space="preserve">TAR441 ANTİK AND.UYG.veKENT. </v>
      </c>
      <c r="S116" s="6" t="str">
        <f>HLOOKUP(S$1,program!$E116:$J117,2,FALSE)</f>
        <v xml:space="preserve">TAR441 ANTİK AND.UYG.veKENT. </v>
      </c>
      <c r="T116" s="6" t="str">
        <f>HLOOKUP(T$1,program!$E116:$J117,2,FALSE)</f>
        <v xml:space="preserve">TAR441 ANTİK AND.UYG.veKENT. </v>
      </c>
      <c r="U116" s="6" t="str">
        <f>HLOOKUP(U$1,program!$E116:$J117,2,FALSE)</f>
        <v xml:space="preserve">TAR441 ANTİK AND.UYG.veKENT. </v>
      </c>
      <c r="V116" s="6" t="str">
        <f>HLOOKUP(V$1,program!$E116:$J117,2,FALSE)</f>
        <v xml:space="preserve">TAR441 ANTİK AND.UYG.veKENT. </v>
      </c>
      <c r="W116" s="6" t="str">
        <f>HLOOKUP(W$1,program!$E116:$J117,2,FALSE)</f>
        <v xml:space="preserve">TAR441 ANTİK AND.UYG.veKENT. </v>
      </c>
    </row>
    <row r="117" spans="1:23" s="34" customFormat="1" ht="16" thickBot="1" x14ac:dyDescent="0.4">
      <c r="A117" s="1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1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str">
        <f>HLOOKUP(M$1,program!$E118:$J119,2,FALSE)</f>
        <v xml:space="preserve">TAR 311 TARİHİ.SAHA ARŞ. I </v>
      </c>
      <c r="N118" s="6" t="str">
        <f>HLOOKUP(N$1,program!$E118:$J119,2,FALSE)</f>
        <v xml:space="preserve">TAR 311 TARİHİ.SAHA ARŞ. I </v>
      </c>
      <c r="O118" s="6" t="e">
        <f>HLOOKUP(O$1,program!$E118:$J119,2,FALSE)</f>
        <v>#N/A</v>
      </c>
      <c r="P118" s="6" t="str">
        <f>HLOOKUP(P$1,program!$E118:$J119,2,FALSE)</f>
        <v xml:space="preserve">TAR 311 TARİHİ.SAHA ARŞ. I </v>
      </c>
      <c r="Q118" s="6" t="str">
        <f>HLOOKUP(Q$1,program!$E118:$J119,2,FALSE)</f>
        <v xml:space="preserve">TAR 311 TARİHİ.SAHA ARŞ. I </v>
      </c>
      <c r="R118" s="6" t="str">
        <f>HLOOKUP(R$1,program!$E118:$J119,2,FALSE)</f>
        <v xml:space="preserve">TAR 311 TARİHİ.SAHA ARŞ. I </v>
      </c>
      <c r="S118" s="6" t="str">
        <f>HLOOKUP(S$1,program!$E118:$J119,2,FALSE)</f>
        <v xml:space="preserve">TAR 311 TARİHİ.SAHA ARŞ. I </v>
      </c>
      <c r="T118" s="6" t="str">
        <f>HLOOKUP(T$1,program!$E118:$J119,2,FALSE)</f>
        <v xml:space="preserve">TAR 311 TARİHİ.SAHA ARŞ. I </v>
      </c>
      <c r="U118" s="6" t="str">
        <f>HLOOKUP(U$1,program!$E118:$J119,2,FALSE)</f>
        <v xml:space="preserve">TAR 311 TARİHİ.SAHA ARŞ. I </v>
      </c>
      <c r="V118" s="6" t="str">
        <f>HLOOKUP(V$1,program!$E118:$J119,2,FALSE)</f>
        <v xml:space="preserve">TAR 311 TARİHİ.SAHA ARŞ. I </v>
      </c>
      <c r="W118" s="6" t="str">
        <f>HLOOKUP(W$1,program!$E118:$J119,2,FALSE)</f>
        <v xml:space="preserve">TAR 311 TARİHİ.SAHA ARŞ. I </v>
      </c>
    </row>
    <row r="119" spans="1:23" s="34" customFormat="1" ht="16" thickBot="1" x14ac:dyDescent="0.4">
      <c r="A119" s="1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1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1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1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str">
        <f>HLOOKUP(M$1,program!$E122:$J123,2,FALSE)</f>
        <v>TAR 107 BÜY.SELÇ.DEV.TAR.</v>
      </c>
      <c r="N122" s="6" t="str">
        <f>HLOOKUP(N$1,program!$E122:$J123,2,FALSE)</f>
        <v>TAR 107 BÜY.SELÇ.DEV.TAR.</v>
      </c>
      <c r="O122" s="6" t="str">
        <f>HLOOKUP(O$1,program!$E122:$J123,2,FALSE)</f>
        <v>TAR 107 BÜY.SELÇ.DEV.TAR.</v>
      </c>
      <c r="P122" s="6" t="str">
        <f>HLOOKUP(P$1,program!$E122:$J123,2,FALSE)</f>
        <v>TAR 107 BÜY.SELÇ.DEV.TAR.</v>
      </c>
      <c r="Q122" s="6" t="str">
        <f>HLOOKUP(Q$1,program!$E122:$J123,2,FALSE)</f>
        <v>TAR 107 BÜY.SELÇ.DEV.TAR.</v>
      </c>
      <c r="R122" s="6" t="str">
        <f>HLOOKUP(R$1,program!$E122:$J123,2,FALSE)</f>
        <v>TAR 107 BÜY.SELÇ.DEV.TAR.</v>
      </c>
      <c r="S122" s="6" t="str">
        <f>HLOOKUP(S$1,program!$E122:$J123,2,FALSE)</f>
        <v>TAR 107 BÜY.SELÇ.DEV.TAR.</v>
      </c>
      <c r="T122" s="6" t="str">
        <f>HLOOKUP(T$1,program!$E122:$J123,2,FALSE)</f>
        <v>TAR 107 BÜY.SELÇ.DEV.TAR.</v>
      </c>
      <c r="U122" s="6" t="str">
        <f>HLOOKUP(U$1,program!$E122:$J123,2,FALSE)</f>
        <v>TAR 107 BÜY.SELÇ.DEV.TAR.</v>
      </c>
      <c r="V122" s="6" t="str">
        <f>HLOOKUP(V$1,program!$E122:$J123,2,FALSE)</f>
        <v>TAR 107 BÜY.SELÇ.DEV.TAR.</v>
      </c>
      <c r="W122" s="6" t="str">
        <f>HLOOKUP(W$1,program!$E122:$J123,2,FALSE)</f>
        <v>TAR 107 BÜY.SELÇ.DEV.TAR.</v>
      </c>
    </row>
    <row r="123" spans="1:23" s="34" customFormat="1" ht="16" thickBot="1" x14ac:dyDescent="0.4">
      <c r="A123" s="1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1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1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1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#REF!</v>
      </c>
      <c r="Q126" s="6" t="e">
        <f>HLOOKUP(Q$1,program!$E126:$J127,2,FALSE)</f>
        <v>#REF!</v>
      </c>
      <c r="R126" s="6" t="e">
        <f>HLOOKUP(R$1,program!$E126:$J127,2,FALSE)</f>
        <v>#REF!</v>
      </c>
      <c r="S126" s="6" t="e">
        <f>HLOOKUP(S$1,program!$E126:$J127,2,FALSE)</f>
        <v>#REF!</v>
      </c>
      <c r="T126" s="6" t="e">
        <f>HLOOKUP(T$1,program!$E126:$J127,2,FALSE)</f>
        <v>#REF!</v>
      </c>
      <c r="U126" s="6" t="e">
        <f>HLOOKUP(U$1,program!$E126:$J127,2,FALSE)</f>
        <v>#REF!</v>
      </c>
      <c r="V126" s="6" t="e">
        <f>HLOOKUP(V$1,program!$E126:$J127,2,FALSE)</f>
        <v>#REF!</v>
      </c>
      <c r="W126" s="6" t="e">
        <f>HLOOKUP(W$1,program!$E126:$J127,2,FALSE)</f>
        <v>#REF!</v>
      </c>
    </row>
    <row r="127" spans="1:23" s="34" customFormat="1" ht="16" thickBot="1" x14ac:dyDescent="0.4">
      <c r="A127" s="1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1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1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1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1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1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141">
        <f>Ders_Programı!A135</f>
        <v>44599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str">
        <f>HLOOKUP(M$1,program!$E134:$J135,2,FALSE)</f>
        <v>TAR 337 T.C DIŞ POLİTİKASI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TAR 337 T.C DIŞ POLİTİKASI</v>
      </c>
      <c r="Q134" s="6" t="str">
        <f>HLOOKUP(Q$1,program!$E134:$J135,2,FALSE)</f>
        <v>TAR 337 T.C DIŞ POLİTİKASI</v>
      </c>
      <c r="R134" s="6" t="str">
        <f>HLOOKUP(R$1,program!$E134:$J135,2,FALSE)</f>
        <v>TAR 337 T.C DIŞ POLİTİKASI</v>
      </c>
      <c r="S134" s="6" t="str">
        <f>HLOOKUP(S$1,program!$E134:$J135,2,FALSE)</f>
        <v>TAR 337 T.C DIŞ POLİTİKASI</v>
      </c>
      <c r="T134" s="6" t="str">
        <f>HLOOKUP(T$1,program!$E134:$J135,2,FALSE)</f>
        <v>TAR 337 T.C DIŞ POLİTİKASI</v>
      </c>
      <c r="U134" s="6" t="str">
        <f>HLOOKUP(U$1,program!$E134:$J135,2,FALSE)</f>
        <v>TAR 337 T.C DIŞ POLİTİKASI</v>
      </c>
      <c r="V134" s="6" t="str">
        <f>HLOOKUP(V$1,program!$E134:$J135,2,FALSE)</f>
        <v>TAR 337 T.C DIŞ POLİTİKASI</v>
      </c>
      <c r="W134" s="6" t="str">
        <f>HLOOKUP(W$1,program!$E134:$J135,2,FALSE)</f>
        <v>TAR 337 T.C DIŞ POLİTİKASI</v>
      </c>
    </row>
    <row r="135" spans="1:23" s="34" customFormat="1" ht="16" thickBot="1" x14ac:dyDescent="0.4">
      <c r="A135" s="1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1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1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1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str">
        <f>HLOOKUP(M$1,program!$E138:$J139,2,FALSE)</f>
        <v xml:space="preserve">TAR 207 TÜRK TAR. KAYNAK. I </v>
      </c>
      <c r="N138" s="6" t="str">
        <f>HLOOKUP(N$1,program!$E138:$J139,2,FALSE)</f>
        <v xml:space="preserve">TAR 207 TÜRK TAR. KAYNAK. I </v>
      </c>
      <c r="O138" s="6" t="e">
        <f>HLOOKUP(O$1,program!$E138:$J139,2,FALSE)</f>
        <v>#N/A</v>
      </c>
      <c r="P138" s="6" t="str">
        <f>HLOOKUP(P$1,program!$E138:$J139,2,FALSE)</f>
        <v xml:space="preserve">TAR 207 TÜRK TAR. KAYNAK. I </v>
      </c>
      <c r="Q138" s="6" t="str">
        <f>HLOOKUP(Q$1,program!$E138:$J139,2,FALSE)</f>
        <v xml:space="preserve">TAR 207 TÜRK TAR. KAYNAK. I </v>
      </c>
      <c r="R138" s="6" t="str">
        <f>HLOOKUP(R$1,program!$E138:$J139,2,FALSE)</f>
        <v xml:space="preserve">TAR 207 TÜRK TAR. KAYNAK. I </v>
      </c>
      <c r="S138" s="6" t="str">
        <f>HLOOKUP(S$1,program!$E138:$J139,2,FALSE)</f>
        <v xml:space="preserve">TAR 207 TÜRK TAR. KAYNAK. I </v>
      </c>
      <c r="T138" s="6" t="str">
        <f>HLOOKUP(T$1,program!$E138:$J139,2,FALSE)</f>
        <v xml:space="preserve">TAR 207 TÜRK TAR. KAYNAK. I </v>
      </c>
      <c r="U138" s="6" t="str">
        <f>HLOOKUP(U$1,program!$E138:$J139,2,FALSE)</f>
        <v xml:space="preserve">TAR 207 TÜRK TAR. KAYNAK. I </v>
      </c>
      <c r="V138" s="6" t="str">
        <f>HLOOKUP(V$1,program!$E138:$J139,2,FALSE)</f>
        <v xml:space="preserve">TAR 207 TÜRK TAR. KAYNAK. I </v>
      </c>
      <c r="W138" s="6" t="str">
        <f>HLOOKUP(W$1,program!$E138:$J139,2,FALSE)</f>
        <v xml:space="preserve">TAR 207 TÜRK TAR. KAYNAK. I </v>
      </c>
    </row>
    <row r="139" spans="1:23" s="34" customFormat="1" ht="16" thickBot="1" x14ac:dyDescent="0.4">
      <c r="A139" s="1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1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str">
        <f>HLOOKUP(M$1,program!$E140:$J141,2,FALSE)</f>
        <v>TAR 435 OSMANLI İKTİSAT TARİHİ</v>
      </c>
      <c r="N140" s="6" t="str">
        <f>HLOOKUP(N$1,program!$E140:$J141,2,FALSE)</f>
        <v>TAR 435 OSMANLI İKTİSAT TARİHİ</v>
      </c>
      <c r="O140" s="6" t="e">
        <f>HLOOKUP(O$1,program!$E140:$J141,2,FALSE)</f>
        <v>#N/A</v>
      </c>
      <c r="P140" s="6" t="str">
        <f>HLOOKUP(P$1,program!$E140:$J141,2,FALSE)</f>
        <v>TAR 435 OSMANLI İKTİSAT TARİHİ</v>
      </c>
      <c r="Q140" s="6" t="str">
        <f>HLOOKUP(Q$1,program!$E140:$J141,2,FALSE)</f>
        <v>TAR 435 OSMANLI İKTİSAT TARİHİ</v>
      </c>
      <c r="R140" s="6" t="str">
        <f>HLOOKUP(R$1,program!$E140:$J141,2,FALSE)</f>
        <v>TAR 435 OSMANLI İKTİSAT TARİHİ</v>
      </c>
      <c r="S140" s="6" t="str">
        <f>HLOOKUP(S$1,program!$E140:$J141,2,FALSE)</f>
        <v>TAR 435 OSMANLI İKTİSAT TARİHİ</v>
      </c>
      <c r="T140" s="6" t="str">
        <f>HLOOKUP(T$1,program!$E140:$J141,2,FALSE)</f>
        <v>TAR 435 OSMANLI İKTİSAT TARİHİ</v>
      </c>
      <c r="U140" s="6" t="str">
        <f>HLOOKUP(U$1,program!$E140:$J141,2,FALSE)</f>
        <v>TAR 435 OSMANLI İKTİSAT TARİHİ</v>
      </c>
      <c r="V140" s="6" t="str">
        <f>HLOOKUP(V$1,program!$E140:$J141,2,FALSE)</f>
        <v>TAR 435 OSMANLI İKTİSAT TARİHİ</v>
      </c>
      <c r="W140" s="6" t="str">
        <f>HLOOKUP(W$1,program!$E140:$J141,2,FALSE)</f>
        <v>TAR 435 OSMANLI İKTİSAT TARİHİ</v>
      </c>
    </row>
    <row r="141" spans="1:23" s="34" customFormat="1" ht="16" thickBot="1" x14ac:dyDescent="0.4">
      <c r="A141" s="1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1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1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1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str">
        <f>HLOOKUP(M$1,program!$E144:$J145,2,FALSE)</f>
        <v xml:space="preserve">TAR 325 OSMANLI TAR. SEM. 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 xml:space="preserve">TAR 325 OSMANLI TAR. SEM. </v>
      </c>
      <c r="Q144" s="6" t="str">
        <f>HLOOKUP(Q$1,program!$E144:$J145,2,FALSE)</f>
        <v xml:space="preserve">TAR 325 OSMANLI TAR. SEM. </v>
      </c>
      <c r="R144" s="6" t="str">
        <f>HLOOKUP(R$1,program!$E144:$J145,2,FALSE)</f>
        <v xml:space="preserve">TAR 325 OSMANLI TAR. SEM. </v>
      </c>
      <c r="S144" s="6" t="str">
        <f>HLOOKUP(S$1,program!$E144:$J145,2,FALSE)</f>
        <v xml:space="preserve">TAR 325 OSMANLI TAR. SEM. </v>
      </c>
      <c r="T144" s="6" t="str">
        <f>HLOOKUP(T$1,program!$E144:$J145,2,FALSE)</f>
        <v xml:space="preserve">TAR 325 OSMANLI TAR. SEM. </v>
      </c>
      <c r="U144" s="6" t="str">
        <f>HLOOKUP(U$1,program!$E144:$J145,2,FALSE)</f>
        <v xml:space="preserve">TAR 325 OSMANLI TAR. SEM. </v>
      </c>
      <c r="V144" s="6" t="str">
        <f>HLOOKUP(V$1,program!$E144:$J145,2,FALSE)</f>
        <v xml:space="preserve">TAR 325 OSMANLI TAR. SEM. </v>
      </c>
      <c r="W144" s="6" t="str">
        <f>HLOOKUP(W$1,program!$E144:$J145,2,FALSE)</f>
        <v xml:space="preserve">TAR 325 OSMANLI TAR. SEM. </v>
      </c>
    </row>
    <row r="145" spans="1:23" s="34" customFormat="1" ht="16" thickBot="1" x14ac:dyDescent="0.4">
      <c r="A145" s="1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1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1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1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#REF!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6" thickBot="1" x14ac:dyDescent="0.4">
      <c r="A149" s="1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1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1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1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1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1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141">
        <f>Ders_Programı!A157</f>
        <v>44600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str">
        <f>HLOOKUP(M$1,program!$E156:$J157,2,FALSE)</f>
        <v xml:space="preserve">TAR225 ORTADOGU TARİHİ </v>
      </c>
      <c r="N156" s="6" t="str">
        <f>HLOOKUP(N$1,program!$E156:$J157,2,FALSE)</f>
        <v xml:space="preserve">TAR225 ORTADOGU TARİHİ </v>
      </c>
      <c r="O156" s="6" t="e">
        <f>HLOOKUP(O$1,program!$E156:$J157,2,FALSE)</f>
        <v>#N/A</v>
      </c>
      <c r="P156" s="6" t="str">
        <f>HLOOKUP(P$1,program!$E156:$J157,2,FALSE)</f>
        <v xml:space="preserve">TAR225 ORTADOGU TARİHİ </v>
      </c>
      <c r="Q156" s="6" t="str">
        <f>HLOOKUP(Q$1,program!$E156:$J157,2,FALSE)</f>
        <v xml:space="preserve">TAR225 ORTADOGU TARİHİ </v>
      </c>
      <c r="R156" s="6" t="str">
        <f>HLOOKUP(R$1,program!$E156:$J157,2,FALSE)</f>
        <v xml:space="preserve">TAR225 ORTADOGU TARİHİ </v>
      </c>
      <c r="S156" s="6" t="str">
        <f>HLOOKUP(S$1,program!$E156:$J157,2,FALSE)</f>
        <v xml:space="preserve">TAR225 ORTADOGU TARİHİ </v>
      </c>
      <c r="T156" s="6" t="str">
        <f>HLOOKUP(T$1,program!$E156:$J157,2,FALSE)</f>
        <v xml:space="preserve">TAR225 ORTADOGU TARİHİ </v>
      </c>
      <c r="U156" s="6" t="str">
        <f>HLOOKUP(U$1,program!$E156:$J157,2,FALSE)</f>
        <v xml:space="preserve">TAR225 ORTADOGU TARİHİ </v>
      </c>
      <c r="V156" s="6" t="str">
        <f>HLOOKUP(V$1,program!$E156:$J157,2,FALSE)</f>
        <v xml:space="preserve">TAR225 ORTADOGU TARİHİ </v>
      </c>
      <c r="W156" s="6" t="str">
        <f>HLOOKUP(W$1,program!$E156:$J157,2,FALSE)</f>
        <v xml:space="preserve">TAR225 ORTADOGU TARİHİ </v>
      </c>
    </row>
    <row r="157" spans="1:23" s="34" customFormat="1" ht="16" thickBot="1" x14ac:dyDescent="0.4">
      <c r="A157" s="1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1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1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1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str">
        <f>HLOOKUP(M$1,program!$E160:$J161,2,FALSE)</f>
        <v xml:space="preserve">TAR 113 ESKİÇAĞ TARİHİ I 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 xml:space="preserve">TAR 113 ESKİÇAĞ TARİHİ I </v>
      </c>
      <c r="Q160" s="6" t="str">
        <f>HLOOKUP(Q$1,program!$E160:$J161,2,FALSE)</f>
        <v xml:space="preserve">TAR 113 ESKİÇAĞ TARİHİ I </v>
      </c>
      <c r="R160" s="6" t="str">
        <f>HLOOKUP(R$1,program!$E160:$J161,2,FALSE)</f>
        <v xml:space="preserve">TAR 113 ESKİÇAĞ TARİHİ I </v>
      </c>
      <c r="S160" s="6" t="str">
        <f>HLOOKUP(S$1,program!$E160:$J161,2,FALSE)</f>
        <v xml:space="preserve">TAR 113 ESKİÇAĞ TARİHİ I </v>
      </c>
      <c r="T160" s="6" t="str">
        <f>HLOOKUP(T$1,program!$E160:$J161,2,FALSE)</f>
        <v xml:space="preserve">TAR 113 ESKİÇAĞ TARİHİ I </v>
      </c>
      <c r="U160" s="6" t="str">
        <f>HLOOKUP(U$1,program!$E160:$J161,2,FALSE)</f>
        <v xml:space="preserve">TAR 113 ESKİÇAĞ TARİHİ I </v>
      </c>
      <c r="V160" s="6" t="str">
        <f>HLOOKUP(V$1,program!$E160:$J161,2,FALSE)</f>
        <v xml:space="preserve">TAR 113 ESKİÇAĞ TARİHİ I </v>
      </c>
      <c r="W160" s="6" t="str">
        <f>HLOOKUP(W$1,program!$E160:$J161,2,FALSE)</f>
        <v xml:space="preserve">TAR 113 ESKİÇAĞ TARİHİ I </v>
      </c>
    </row>
    <row r="161" spans="1:23" s="34" customFormat="1" ht="16" thickBot="1" x14ac:dyDescent="0.4">
      <c r="A161" s="1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1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str">
        <f>HLOOKUP(M$1,program!$E162:$J163,2,FALSE)</f>
        <v xml:space="preserve">TAR327 TÜRK TEŞKİLAT TARİHİ 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 xml:space="preserve">TAR327 TÜRK TEŞKİLAT TARİHİ </v>
      </c>
      <c r="Q162" s="6" t="str">
        <f>HLOOKUP(Q$1,program!$E162:$J163,2,FALSE)</f>
        <v xml:space="preserve">TAR327 TÜRK TEŞKİLAT TARİHİ </v>
      </c>
      <c r="R162" s="6" t="str">
        <f>HLOOKUP(R$1,program!$E162:$J163,2,FALSE)</f>
        <v xml:space="preserve">TAR327 TÜRK TEŞKİLAT TARİHİ </v>
      </c>
      <c r="S162" s="6" t="str">
        <f>HLOOKUP(S$1,program!$E162:$J163,2,FALSE)</f>
        <v xml:space="preserve">TAR327 TÜRK TEŞKİLAT TARİHİ </v>
      </c>
      <c r="T162" s="6" t="str">
        <f>HLOOKUP(T$1,program!$E162:$J163,2,FALSE)</f>
        <v xml:space="preserve">TAR327 TÜRK TEŞKİLAT TARİHİ </v>
      </c>
      <c r="U162" s="6" t="str">
        <f>HLOOKUP(U$1,program!$E162:$J163,2,FALSE)</f>
        <v xml:space="preserve">TAR327 TÜRK TEŞKİLAT TARİHİ </v>
      </c>
      <c r="V162" s="6" t="str">
        <f>HLOOKUP(V$1,program!$E162:$J163,2,FALSE)</f>
        <v xml:space="preserve">TAR327 TÜRK TEŞKİLAT TARİHİ </v>
      </c>
      <c r="W162" s="6" t="str">
        <f>HLOOKUP(W$1,program!$E162:$J163,2,FALSE)</f>
        <v xml:space="preserve">TAR327 TÜRK TEŞKİLAT TARİHİ </v>
      </c>
    </row>
    <row r="163" spans="1:23" s="34" customFormat="1" ht="16" thickBot="1" x14ac:dyDescent="0.4">
      <c r="A163" s="1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1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1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1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str">
        <f>HLOOKUP(M$1,program!$E166:$J167,2,FALSE)</f>
        <v xml:space="preserve">TAR 229 ROMA TARİHİ </v>
      </c>
      <c r="N166" s="6" t="str">
        <f>HLOOKUP(N$1,program!$E166:$J167,2,FALSE)</f>
        <v xml:space="preserve">TAR 229 ROMA TARİHİ </v>
      </c>
      <c r="O166" s="6" t="e">
        <f>HLOOKUP(O$1,program!$E166:$J167,2,FALSE)</f>
        <v>#N/A</v>
      </c>
      <c r="P166" s="6" t="str">
        <f>HLOOKUP(P$1,program!$E166:$J167,2,FALSE)</f>
        <v xml:space="preserve">TAR 229 ROMA TARİHİ </v>
      </c>
      <c r="Q166" s="6" t="str">
        <f>HLOOKUP(Q$1,program!$E166:$J167,2,FALSE)</f>
        <v xml:space="preserve">TAR 229 ROMA TARİHİ </v>
      </c>
      <c r="R166" s="6" t="str">
        <f>HLOOKUP(R$1,program!$E166:$J167,2,FALSE)</f>
        <v xml:space="preserve">TAR 229 ROMA TARİHİ </v>
      </c>
      <c r="S166" s="6" t="str">
        <f>HLOOKUP(S$1,program!$E166:$J167,2,FALSE)</f>
        <v xml:space="preserve">TAR 229 ROMA TARİHİ </v>
      </c>
      <c r="T166" s="6" t="str">
        <f>HLOOKUP(T$1,program!$E166:$J167,2,FALSE)</f>
        <v xml:space="preserve">TAR 229 ROMA TARİHİ </v>
      </c>
      <c r="U166" s="6" t="str">
        <f>HLOOKUP(U$1,program!$E166:$J167,2,FALSE)</f>
        <v xml:space="preserve">TAR 229 ROMA TARİHİ </v>
      </c>
      <c r="V166" s="6" t="str">
        <f>HLOOKUP(V$1,program!$E166:$J167,2,FALSE)</f>
        <v xml:space="preserve">TAR 229 ROMA TARİHİ </v>
      </c>
      <c r="W166" s="6" t="str">
        <f>HLOOKUP(W$1,program!$E166:$J167,2,FALSE)</f>
        <v xml:space="preserve">TAR 229 ROMA TARİHİ </v>
      </c>
    </row>
    <row r="167" spans="1:23" s="34" customFormat="1" ht="16" thickBot="1" x14ac:dyDescent="0.4">
      <c r="A167" s="1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1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1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1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#REF!</v>
      </c>
      <c r="Q170" s="6" t="e">
        <f>HLOOKUP(Q$1,program!$E170:$J171,2,FALSE)</f>
        <v>#REF!</v>
      </c>
      <c r="R170" s="6" t="e">
        <f>HLOOKUP(R$1,program!$E170:$J171,2,FALSE)</f>
        <v>#REF!</v>
      </c>
      <c r="S170" s="6" t="e">
        <f>HLOOKUP(S$1,program!$E170:$J171,2,FALSE)</f>
        <v>#REF!</v>
      </c>
      <c r="T170" s="6" t="e">
        <f>HLOOKUP(T$1,program!$E170:$J171,2,FALSE)</f>
        <v>#REF!</v>
      </c>
      <c r="U170" s="6" t="e">
        <f>HLOOKUP(U$1,program!$E170:$J171,2,FALSE)</f>
        <v>#REF!</v>
      </c>
      <c r="V170" s="6" t="e">
        <f>HLOOKUP(V$1,program!$E170:$J171,2,FALSE)</f>
        <v>#REF!</v>
      </c>
      <c r="W170" s="6" t="e">
        <f>HLOOKUP(W$1,program!$E170:$J171,2,FALSE)</f>
        <v>#REF!</v>
      </c>
    </row>
    <row r="171" spans="1:23" s="34" customFormat="1" ht="16" thickBot="1" x14ac:dyDescent="0.4">
      <c r="A171" s="1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1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1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1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1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1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141">
        <f>Ders_Programı!A179</f>
        <v>44601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TAR221 İLK MÜS. TÜRK DEV. TAR.  </v>
      </c>
      <c r="Q178" s="6" t="str">
        <f>HLOOKUP(Q$1,program!$E178:$J179,2,FALSE)</f>
        <v xml:space="preserve">TAR221 İLK MÜS. TÜRK DEV. TAR.  </v>
      </c>
      <c r="R178" s="6" t="str">
        <f>HLOOKUP(R$1,program!$E178:$J179,2,FALSE)</f>
        <v xml:space="preserve">TAR221 İLK MÜS. TÜRK DEV. TAR.  </v>
      </c>
      <c r="S178" s="6" t="str">
        <f>HLOOKUP(S$1,program!$E178:$J179,2,FALSE)</f>
        <v xml:space="preserve">TAR221 İLK MÜS. TÜRK DEV. TAR.  </v>
      </c>
      <c r="T178" s="6" t="str">
        <f>HLOOKUP(T$1,program!$E178:$J179,2,FALSE)</f>
        <v xml:space="preserve">TAR221 İLK MÜS. TÜRK DEV. TAR.  </v>
      </c>
      <c r="U178" s="6" t="str">
        <f>HLOOKUP(U$1,program!$E178:$J179,2,FALSE)</f>
        <v xml:space="preserve">TAR221 İLK MÜS. TÜRK DEV. TAR.  </v>
      </c>
      <c r="V178" s="6" t="str">
        <f>HLOOKUP(V$1,program!$E178:$J179,2,FALSE)</f>
        <v xml:space="preserve">TAR221 İLK MÜS. TÜRK DEV. TAR.  </v>
      </c>
      <c r="W178" s="6" t="str">
        <f>HLOOKUP(W$1,program!$E178:$J179,2,FALSE)</f>
        <v xml:space="preserve">TAR221 İLK MÜS. TÜRK DEV. TAR.  </v>
      </c>
    </row>
    <row r="179" spans="1:23" s="34" customFormat="1" ht="16" thickBot="1" x14ac:dyDescent="0.4">
      <c r="A179" s="1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1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1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1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str">
        <f>HLOOKUP(M$1,program!$E182:$J183,2,FALSE)</f>
        <v xml:space="preserve">TAR 437 YEN.YAK. TÜRK.DÜN </v>
      </c>
      <c r="N182" s="6" t="str">
        <f>HLOOKUP(N$1,program!$E182:$J183,2,FALSE)</f>
        <v xml:space="preserve">TAR 437 YEN.YAK. TÜRK.DÜN </v>
      </c>
      <c r="O182" s="6" t="e">
        <f>HLOOKUP(O$1,program!$E182:$J183,2,FALSE)</f>
        <v>#N/A</v>
      </c>
      <c r="P182" s="6" t="str">
        <f>HLOOKUP(P$1,program!$E182:$J183,2,FALSE)</f>
        <v xml:space="preserve">TAR 437 YEN.YAK. TÜRK.DÜN </v>
      </c>
      <c r="Q182" s="6" t="str">
        <f>HLOOKUP(Q$1,program!$E182:$J183,2,FALSE)</f>
        <v xml:space="preserve">TAR 437 YEN.YAK. TÜRK.DÜN </v>
      </c>
      <c r="R182" s="6" t="str">
        <f>HLOOKUP(R$1,program!$E182:$J183,2,FALSE)</f>
        <v xml:space="preserve">TAR 437 YEN.YAK. TÜRK.DÜN </v>
      </c>
      <c r="S182" s="6" t="str">
        <f>HLOOKUP(S$1,program!$E182:$J183,2,FALSE)</f>
        <v xml:space="preserve">TAR 437 YEN.YAK. TÜRK.DÜN </v>
      </c>
      <c r="T182" s="6" t="str">
        <f>HLOOKUP(T$1,program!$E182:$J183,2,FALSE)</f>
        <v xml:space="preserve">TAR 437 YEN.YAK. TÜRK.DÜN </v>
      </c>
      <c r="U182" s="6" t="str">
        <f>HLOOKUP(U$1,program!$E182:$J183,2,FALSE)</f>
        <v xml:space="preserve">TAR 437 YEN.YAK. TÜRK.DÜN </v>
      </c>
      <c r="V182" s="6" t="str">
        <f>HLOOKUP(V$1,program!$E182:$J183,2,FALSE)</f>
        <v xml:space="preserve">TAR 437 YEN.YAK. TÜRK.DÜN </v>
      </c>
      <c r="W182" s="6" t="str">
        <f>HLOOKUP(W$1,program!$E182:$J183,2,FALSE)</f>
        <v xml:space="preserve">TAR 437 YEN.YAK. TÜRK.DÜN </v>
      </c>
    </row>
    <row r="183" spans="1:23" s="34" customFormat="1" ht="16" thickBot="1" x14ac:dyDescent="0.4">
      <c r="A183" s="1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1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#REF!</v>
      </c>
      <c r="N184" s="6" t="e">
        <f>HLOOKUP(N$1,program!$E184:$J185,2,FALSE)</f>
        <v>#REF!</v>
      </c>
      <c r="O184" s="6" t="e">
        <f>HLOOKUP(O$1,program!$E184:$J185,2,FALSE)</f>
        <v>#N/A</v>
      </c>
      <c r="P184" s="6" t="e">
        <f>HLOOKUP(P$1,program!$E184:$J185,2,FALSE)</f>
        <v>#REF!</v>
      </c>
      <c r="Q184" s="6" t="e">
        <f>HLOOKUP(Q$1,program!$E184:$J185,2,FALSE)</f>
        <v>#REF!</v>
      </c>
      <c r="R184" s="6" t="e">
        <f>HLOOKUP(R$1,program!$E184:$J185,2,FALSE)</f>
        <v>#REF!</v>
      </c>
      <c r="S184" s="6" t="e">
        <f>HLOOKUP(S$1,program!$E184:$J185,2,FALSE)</f>
        <v>#REF!</v>
      </c>
      <c r="T184" s="6" t="e">
        <f>HLOOKUP(T$1,program!$E184:$J185,2,FALSE)</f>
        <v>#REF!</v>
      </c>
      <c r="U184" s="6" t="e">
        <f>HLOOKUP(U$1,program!$E184:$J185,2,FALSE)</f>
        <v>#REF!</v>
      </c>
      <c r="V184" s="6" t="e">
        <f>HLOOKUP(V$1,program!$E184:$J185,2,FALSE)</f>
        <v>#REF!</v>
      </c>
      <c r="W184" s="6" t="e">
        <f>HLOOKUP(W$1,program!$E184:$J185,2,FALSE)</f>
        <v>#REF!</v>
      </c>
    </row>
    <row r="185" spans="1:23" s="34" customFormat="1" ht="16" thickBot="1" x14ac:dyDescent="0.4">
      <c r="A185" s="1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1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1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1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SSD (Sosyal Seçmeli Dersler)</v>
      </c>
      <c r="Q188" s="6" t="str">
        <f>HLOOKUP(Q$1,program!$E188:$J189,2,FALSE)</f>
        <v>SSD (Sosyal Seçmeli Dersler)</v>
      </c>
      <c r="R188" s="6" t="str">
        <f>HLOOKUP(R$1,program!$E188:$J189,2,FALSE)</f>
        <v>SSD (Sosyal Seçmeli Dersler)</v>
      </c>
      <c r="S188" s="6" t="str">
        <f>HLOOKUP(S$1,program!$E188:$J189,2,FALSE)</f>
        <v>SSD (Sosyal Seçmeli Dersler)</v>
      </c>
      <c r="T188" s="6" t="str">
        <f>HLOOKUP(T$1,program!$E188:$J189,2,FALSE)</f>
        <v>SSD (Sosyal Seçmeli Dersler)</v>
      </c>
      <c r="U188" s="6" t="str">
        <f>HLOOKUP(U$1,program!$E188:$J189,2,FALSE)</f>
        <v>SSD (Sosyal Seçmeli Dersler)</v>
      </c>
      <c r="V188" s="6" t="str">
        <f>HLOOKUP(V$1,program!$E188:$J189,2,FALSE)</f>
        <v>SSD (Sosyal Seçmeli Dersler)</v>
      </c>
      <c r="W188" s="6" t="str">
        <f>HLOOKUP(W$1,program!$E188:$J189,2,FALSE)</f>
        <v>SSD (Sosyal Seçmeli Dersler)</v>
      </c>
    </row>
    <row r="189" spans="1:23" s="34" customFormat="1" ht="16" thickBot="1" x14ac:dyDescent="0.4">
      <c r="A189" s="1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1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1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1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TAR409 TAR. ÖĞR. ve YAZ</v>
      </c>
      <c r="Q192" s="6" t="str">
        <f>HLOOKUP(Q$1,program!$E192:$J193,2,FALSE)</f>
        <v>TAR409 TAR. ÖĞR. ve YAZ</v>
      </c>
      <c r="R192" s="6" t="str">
        <f>HLOOKUP(R$1,program!$E192:$J193,2,FALSE)</f>
        <v>TAR409 TAR. ÖĞR. ve YAZ</v>
      </c>
      <c r="S192" s="6" t="str">
        <f>HLOOKUP(S$1,program!$E192:$J193,2,FALSE)</f>
        <v>TAR409 TAR. ÖĞR. ve YAZ</v>
      </c>
      <c r="T192" s="6" t="str">
        <f>HLOOKUP(T$1,program!$E192:$J193,2,FALSE)</f>
        <v>TAR409 TAR. ÖĞR. ve YAZ</v>
      </c>
      <c r="U192" s="6" t="str">
        <f>HLOOKUP(U$1,program!$E192:$J193,2,FALSE)</f>
        <v>TAR409 TAR. ÖĞR. ve YAZ</v>
      </c>
      <c r="V192" s="6" t="str">
        <f>HLOOKUP(V$1,program!$E192:$J193,2,FALSE)</f>
        <v>TAR409 TAR. ÖĞR. ve YAZ</v>
      </c>
      <c r="W192" s="6" t="str">
        <f>HLOOKUP(W$1,program!$E192:$J193,2,FALSE)</f>
        <v>TAR409 TAR. ÖĞR. ve YAZ</v>
      </c>
    </row>
    <row r="193" spans="1:23" s="34" customFormat="1" ht="16" thickBot="1" x14ac:dyDescent="0.4">
      <c r="A193" s="1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1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1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1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 xml:space="preserve">TAR 223 BAT.DÖN. KÜL.TAR. I </v>
      </c>
      <c r="Q196" s="6" t="str">
        <f>HLOOKUP(Q$1,program!$E196:$J197,2,FALSE)</f>
        <v xml:space="preserve">TAR 223 BAT.DÖN. KÜL.TAR. I </v>
      </c>
      <c r="R196" s="6" t="str">
        <f>HLOOKUP(R$1,program!$E196:$J197,2,FALSE)</f>
        <v xml:space="preserve">TAR 223 BAT.DÖN. KÜL.TAR. I </v>
      </c>
      <c r="S196" s="6" t="str">
        <f>HLOOKUP(S$1,program!$E196:$J197,2,FALSE)</f>
        <v xml:space="preserve">TAR 223 BAT.DÖN. KÜL.TAR. I </v>
      </c>
      <c r="T196" s="6" t="str">
        <f>HLOOKUP(T$1,program!$E196:$J197,2,FALSE)</f>
        <v xml:space="preserve">TAR 223 BAT.DÖN. KÜL.TAR. I </v>
      </c>
      <c r="U196" s="6" t="str">
        <f>HLOOKUP(U$1,program!$E196:$J197,2,FALSE)</f>
        <v xml:space="preserve">TAR 223 BAT.DÖN. KÜL.TAR. I </v>
      </c>
      <c r="V196" s="6" t="str">
        <f>HLOOKUP(V$1,program!$E196:$J197,2,FALSE)</f>
        <v xml:space="preserve">TAR 223 BAT.DÖN. KÜL.TAR. I </v>
      </c>
      <c r="W196" s="6" t="str">
        <f>HLOOKUP(W$1,program!$E196:$J197,2,FALSE)</f>
        <v xml:space="preserve">TAR 223 BAT.DÖN. KÜL.TAR. I </v>
      </c>
    </row>
    <row r="197" spans="1:23" s="34" customFormat="1" ht="15.75" customHeight="1" thickBot="1" x14ac:dyDescent="0.4">
      <c r="A197" s="1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1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141">
        <f>Ders_Programı!A201</f>
        <v>44602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6" thickBot="1" x14ac:dyDescent="0.4">
      <c r="A201" s="1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1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1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1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6" thickBot="1" x14ac:dyDescent="0.4">
      <c r="A205" s="1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1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6" thickBot="1" x14ac:dyDescent="0.4">
      <c r="A207" s="1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1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1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1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6" thickBot="1" x14ac:dyDescent="0.4">
      <c r="A211" s="1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1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1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1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1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1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1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1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1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1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141">
        <f>Ders_Programı!A223</f>
        <v>44603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6" thickBot="1" x14ac:dyDescent="0.4">
      <c r="A223" s="1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1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1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1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6" thickBot="1" x14ac:dyDescent="0.4">
      <c r="A227" s="1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1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6" thickBot="1" x14ac:dyDescent="0.4">
      <c r="A229" s="1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1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1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1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6" thickBot="1" x14ac:dyDescent="0.4">
      <c r="A233" s="1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1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1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1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1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1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1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1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1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1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141">
        <f>Ders_Programı!A245</f>
        <v>44604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6" thickBot="1" x14ac:dyDescent="0.4">
      <c r="A245" s="1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1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1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1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6" thickBot="1" x14ac:dyDescent="0.4">
      <c r="A249" s="1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1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6" thickBot="1" x14ac:dyDescent="0.4">
      <c r="A251" s="1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1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1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1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6" thickBot="1" x14ac:dyDescent="0.4">
      <c r="A255" s="1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1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1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1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1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1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1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1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1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1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141">
        <f>Ders_Programı!A267</f>
        <v>44605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6" thickBot="1" x14ac:dyDescent="0.4">
      <c r="A267" s="1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1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6" thickBot="1" x14ac:dyDescent="0.4">
      <c r="A269" s="1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1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6" thickBot="1" x14ac:dyDescent="0.4">
      <c r="A271" s="1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1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6" thickBot="1" x14ac:dyDescent="0.4">
      <c r="A273" s="1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1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4">
      <c r="A275" s="1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1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6" thickBot="1" x14ac:dyDescent="0.4">
      <c r="A277" s="1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1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6" thickBot="1" x14ac:dyDescent="0.4">
      <c r="A279" s="1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1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6" thickBot="1" x14ac:dyDescent="0.4">
      <c r="A281" s="1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1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6" thickBot="1" x14ac:dyDescent="0.4">
      <c r="A283" s="1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1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4">
      <c r="A285" s="1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1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3"/>
    <row r="288" spans="1:23" s="34" customFormat="1" ht="16" thickBot="1" x14ac:dyDescent="0.4">
      <c r="A288" s="141">
        <f>Ders_Programı!A289</f>
        <v>44606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6" thickBot="1" x14ac:dyDescent="0.4">
      <c r="A289" s="1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1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6" thickBot="1" x14ac:dyDescent="0.4">
      <c r="A291" s="1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1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6" thickBot="1" x14ac:dyDescent="0.4">
      <c r="A293" s="1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1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6" thickBot="1" x14ac:dyDescent="0.4">
      <c r="A295" s="1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1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4">
      <c r="A297" s="1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1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6" thickBot="1" x14ac:dyDescent="0.4">
      <c r="A299" s="1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1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6" thickBot="1" x14ac:dyDescent="0.4">
      <c r="A301" s="1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1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6" thickBot="1" x14ac:dyDescent="0.4">
      <c r="A303" s="1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1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6" thickBot="1" x14ac:dyDescent="0.4">
      <c r="A305" s="1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1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4">
      <c r="A307" s="1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1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143"/>
      <c r="B1" s="144"/>
      <c r="C1" s="14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141">
        <f>Ders_Programı!A3</f>
        <v>44593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 xml:space="preserve">TAR 335 ESKİÇAĞ AKD.MED.TAR. </v>
      </c>
      <c r="Q2" s="6" t="str">
        <f>HLOOKUP(Q$1,program!$E2:$J3,2,FALSE)</f>
        <v xml:space="preserve">TAR 335 ESKİÇAĞ AKD.MED.TAR. </v>
      </c>
      <c r="R2" s="6" t="str">
        <f>HLOOKUP(R$1,program!$E2:$J3,2,FALSE)</f>
        <v xml:space="preserve">TAR 335 ESKİÇAĞ AKD.MED.TAR. </v>
      </c>
      <c r="S2" s="6" t="str">
        <f>HLOOKUP(S$1,program!$E2:$J3,2,FALSE)</f>
        <v xml:space="preserve">TAR 335 ESKİÇAĞ AKD.MED.TAR. </v>
      </c>
      <c r="T2" s="6" t="str">
        <f>HLOOKUP(T$1,program!$E2:$J3,2,FALSE)</f>
        <v xml:space="preserve">TAR 335 ESKİÇAĞ AKD.MED.TAR. </v>
      </c>
      <c r="U2" s="6" t="str">
        <f>HLOOKUP(U$1,program!$E2:$J3,2,FALSE)</f>
        <v xml:space="preserve">TAR 335 ESKİÇAĞ AKD.MED.TAR. </v>
      </c>
      <c r="V2" s="6" t="str">
        <f>HLOOKUP(V$1,program!$E2:$J3,2,FALSE)</f>
        <v xml:space="preserve">TAR 335 ESKİÇAĞ AKD.MED.TAR. </v>
      </c>
      <c r="W2" s="6" t="str">
        <f>HLOOKUP(W$1,program!$E2:$J3,2,FALSE)</f>
        <v xml:space="preserve">TAR 335 ESKİÇAĞ AKD.MED.TAR. </v>
      </c>
    </row>
    <row r="3" spans="1:23" s="34" customFormat="1" ht="16" thickBot="1" x14ac:dyDescent="0.4">
      <c r="A3" s="1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1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1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1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 xml:space="preserve">TAR 109 İSLAM TARİHİ </v>
      </c>
      <c r="Q6" s="6" t="str">
        <f>HLOOKUP(Q$1,program!$E6:$J7,2,FALSE)</f>
        <v xml:space="preserve">TAR 109 İSLAM TARİHİ </v>
      </c>
      <c r="R6" s="6" t="str">
        <f>HLOOKUP(R$1,program!$E6:$J7,2,FALSE)</f>
        <v xml:space="preserve">TAR 109 İSLAM TARİHİ </v>
      </c>
      <c r="S6" s="6" t="str">
        <f>HLOOKUP(S$1,program!$E6:$J7,2,FALSE)</f>
        <v xml:space="preserve">TAR 109 İSLAM TARİHİ </v>
      </c>
      <c r="T6" s="6" t="str">
        <f>HLOOKUP(T$1,program!$E6:$J7,2,FALSE)</f>
        <v xml:space="preserve">TAR 109 İSLAM TARİHİ </v>
      </c>
      <c r="U6" s="6" t="str">
        <f>HLOOKUP(U$1,program!$E6:$J7,2,FALSE)</f>
        <v xml:space="preserve">TAR 109 İSLAM TARİHİ </v>
      </c>
      <c r="V6" s="6" t="str">
        <f>HLOOKUP(V$1,program!$E6:$J7,2,FALSE)</f>
        <v xml:space="preserve">TAR 109 İSLAM TARİHİ </v>
      </c>
      <c r="W6" s="6" t="str">
        <f>HLOOKUP(W$1,program!$E6:$J7,2,FALSE)</f>
        <v xml:space="preserve">TAR 109 İSLAM TARİHİ </v>
      </c>
    </row>
    <row r="7" spans="1:23" s="34" customFormat="1" ht="16" thickBot="1" x14ac:dyDescent="0.4">
      <c r="A7" s="1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1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TAR 211 TARİH METOD.</v>
      </c>
      <c r="Q8" s="6" t="str">
        <f>HLOOKUP(Q$1,program!$E8:$J9,2,FALSE)</f>
        <v>TAR 211 TARİH METOD.</v>
      </c>
      <c r="R8" s="6" t="str">
        <f>HLOOKUP(R$1,program!$E8:$J9,2,FALSE)</f>
        <v>TAR 211 TARİH METOD.</v>
      </c>
      <c r="S8" s="6" t="str">
        <f>HLOOKUP(S$1,program!$E8:$J9,2,FALSE)</f>
        <v>TAR 211 TARİH METOD.</v>
      </c>
      <c r="T8" s="6" t="str">
        <f>HLOOKUP(T$1,program!$E8:$J9,2,FALSE)</f>
        <v>TAR 211 TARİH METOD.</v>
      </c>
      <c r="U8" s="6" t="str">
        <f>HLOOKUP(U$1,program!$E8:$J9,2,FALSE)</f>
        <v>TAR 211 TARİH METOD.</v>
      </c>
      <c r="V8" s="6" t="str">
        <f>HLOOKUP(V$1,program!$E8:$J9,2,FALSE)</f>
        <v>TAR 211 TARİH METOD.</v>
      </c>
      <c r="W8" s="6" t="str">
        <f>HLOOKUP(W$1,program!$E8:$J9,2,FALSE)</f>
        <v>TAR 211 TARİH METOD.</v>
      </c>
    </row>
    <row r="9" spans="1:23" s="34" customFormat="1" ht="16" thickBot="1" x14ac:dyDescent="0.4">
      <c r="A9" s="1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1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1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1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TAR 411 TARİH FELSEFESİ</v>
      </c>
      <c r="Q12" s="6" t="str">
        <f>HLOOKUP(Q$1,program!$E12:$J13,2,FALSE)</f>
        <v>TAR 411 TARİH FELSEFESİ</v>
      </c>
      <c r="R12" s="6" t="str">
        <f>HLOOKUP(R$1,program!$E12:$J13,2,FALSE)</f>
        <v>TAR 411 TARİH FELSEFESİ</v>
      </c>
      <c r="S12" s="6" t="str">
        <f>HLOOKUP(S$1,program!$E12:$J13,2,FALSE)</f>
        <v>TAR 411 TARİH FELSEFESİ</v>
      </c>
      <c r="T12" s="6" t="str">
        <f>HLOOKUP(T$1,program!$E12:$J13,2,FALSE)</f>
        <v>TAR 411 TARİH FELSEFESİ</v>
      </c>
      <c r="U12" s="6" t="str">
        <f>HLOOKUP(U$1,program!$E12:$J13,2,FALSE)</f>
        <v>TAR 411 TARİH FELSEFESİ</v>
      </c>
      <c r="V12" s="6" t="str">
        <f>HLOOKUP(V$1,program!$E12:$J13,2,FALSE)</f>
        <v>TAR 411 TARİH FELSEFESİ</v>
      </c>
      <c r="W12" s="6" t="str">
        <f>HLOOKUP(W$1,program!$E12:$J13,2,FALSE)</f>
        <v>TAR 411 TARİH FELSEFESİ</v>
      </c>
    </row>
    <row r="13" spans="1:23" s="34" customFormat="1" ht="16" thickBot="1" x14ac:dyDescent="0.4">
      <c r="A13" s="1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1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1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1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s="34" customFormat="1" ht="16" thickBot="1" x14ac:dyDescent="0.4">
      <c r="A17" s="1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1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1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1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1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1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141">
        <f>Ders_Programı!A25</f>
        <v>44594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 xml:space="preserve">TAR 201 OSM. TAR. MET.  </v>
      </c>
      <c r="Q24" s="6" t="str">
        <f>HLOOKUP(Q$1,program!$E24:$J25,2,FALSE)</f>
        <v xml:space="preserve">TAR 201 OSM. TAR. MET.  </v>
      </c>
      <c r="R24" s="6" t="str">
        <f>HLOOKUP(R$1,program!$E24:$J25,2,FALSE)</f>
        <v xml:space="preserve">TAR 201 OSM. TAR. MET.  </v>
      </c>
      <c r="S24" s="6" t="str">
        <f>HLOOKUP(S$1,program!$E24:$J25,2,FALSE)</f>
        <v xml:space="preserve">TAR 201 OSM. TAR. MET.  </v>
      </c>
      <c r="T24" s="6" t="str">
        <f>HLOOKUP(T$1,program!$E24:$J25,2,FALSE)</f>
        <v xml:space="preserve">TAR 201 OSM. TAR. MET.  </v>
      </c>
      <c r="U24" s="6" t="str">
        <f>HLOOKUP(U$1,program!$E24:$J25,2,FALSE)</f>
        <v xml:space="preserve">TAR 201 OSM. TAR. MET.  </v>
      </c>
      <c r="V24" s="6" t="str">
        <f>HLOOKUP(V$1,program!$E24:$J25,2,FALSE)</f>
        <v xml:space="preserve">TAR 201 OSM. TAR. MET.  </v>
      </c>
      <c r="W24" s="6" t="str">
        <f>HLOOKUP(W$1,program!$E24:$J25,2,FALSE)</f>
        <v xml:space="preserve">TAR 201 OSM. TAR. MET.  </v>
      </c>
    </row>
    <row r="25" spans="1:23" s="34" customFormat="1" ht="16" thickBot="1" x14ac:dyDescent="0.4">
      <c r="A25" s="1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1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1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1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 xml:space="preserve">TAR 407 XX.YY.DÜN.TAR.I </v>
      </c>
      <c r="Q28" s="6" t="str">
        <f>HLOOKUP(Q$1,program!$E28:$J29,2,FALSE)</f>
        <v xml:space="preserve">TAR 407 XX.YY.DÜN.TAR.I </v>
      </c>
      <c r="R28" s="6" t="str">
        <f>HLOOKUP(R$1,program!$E28:$J29,2,FALSE)</f>
        <v xml:space="preserve">TAR 407 XX.YY.DÜN.TAR.I </v>
      </c>
      <c r="S28" s="6" t="str">
        <f>HLOOKUP(S$1,program!$E28:$J29,2,FALSE)</f>
        <v xml:space="preserve">TAR 407 XX.YY.DÜN.TAR.I </v>
      </c>
      <c r="T28" s="6" t="str">
        <f>HLOOKUP(T$1,program!$E28:$J29,2,FALSE)</f>
        <v xml:space="preserve">TAR 407 XX.YY.DÜN.TAR.I </v>
      </c>
      <c r="U28" s="6" t="str">
        <f>HLOOKUP(U$1,program!$E28:$J29,2,FALSE)</f>
        <v xml:space="preserve">TAR 407 XX.YY.DÜN.TAR.I </v>
      </c>
      <c r="V28" s="6" t="str">
        <f>HLOOKUP(V$1,program!$E28:$J29,2,FALSE)</f>
        <v xml:space="preserve">TAR 407 XX.YY.DÜN.TAR.I </v>
      </c>
      <c r="W28" s="6" t="str">
        <f>HLOOKUP(W$1,program!$E28:$J29,2,FALSE)</f>
        <v xml:space="preserve">TAR 407 XX.YY.DÜN.TAR.I </v>
      </c>
    </row>
    <row r="29" spans="1:23" s="34" customFormat="1" ht="16" thickBot="1" x14ac:dyDescent="0.4">
      <c r="A29" s="1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1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TAR 305 YAKINÇAĞ AVR. TAR. </v>
      </c>
      <c r="Q30" s="6" t="str">
        <f>HLOOKUP(Q$1,program!$E30:$J31,2,FALSE)</f>
        <v xml:space="preserve">TAR 305 YAKINÇAĞ AVR. TAR. </v>
      </c>
      <c r="R30" s="6" t="str">
        <f>HLOOKUP(R$1,program!$E30:$J31,2,FALSE)</f>
        <v xml:space="preserve">TAR 305 YAKINÇAĞ AVR. TAR. </v>
      </c>
      <c r="S30" s="6" t="str">
        <f>HLOOKUP(S$1,program!$E30:$J31,2,FALSE)</f>
        <v xml:space="preserve">TAR 305 YAKINÇAĞ AVR. TAR. </v>
      </c>
      <c r="T30" s="6" t="str">
        <f>HLOOKUP(T$1,program!$E30:$J31,2,FALSE)</f>
        <v xml:space="preserve">TAR 305 YAKINÇAĞ AVR. TAR. </v>
      </c>
      <c r="U30" s="6" t="str">
        <f>HLOOKUP(U$1,program!$E30:$J31,2,FALSE)</f>
        <v xml:space="preserve">TAR 305 YAKINÇAĞ AVR. TAR. </v>
      </c>
      <c r="V30" s="6" t="str">
        <f>HLOOKUP(V$1,program!$E30:$J31,2,FALSE)</f>
        <v xml:space="preserve">TAR 305 YAKINÇAĞ AVR. TAR. </v>
      </c>
      <c r="W30" s="6" t="str">
        <f>HLOOKUP(W$1,program!$E30:$J31,2,FALSE)</f>
        <v xml:space="preserve">TAR 305 YAKINÇAĞ AVR. TAR. </v>
      </c>
    </row>
    <row r="31" spans="1:23" s="34" customFormat="1" ht="16" thickBot="1" x14ac:dyDescent="0.4">
      <c r="A31" s="1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1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1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1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TAR 217 OSMANLI TAR. (1300-1400) </v>
      </c>
      <c r="Q34" s="6" t="str">
        <f>HLOOKUP(Q$1,program!$E34:$J35,2,FALSE)</f>
        <v xml:space="preserve">TAR 217 OSMANLI TAR. (1300-1400) </v>
      </c>
      <c r="R34" s="6" t="str">
        <f>HLOOKUP(R$1,program!$E34:$J35,2,FALSE)</f>
        <v xml:space="preserve">TAR 217 OSMANLI TAR. (1300-1400) </v>
      </c>
      <c r="S34" s="6" t="str">
        <f>HLOOKUP(S$1,program!$E34:$J35,2,FALSE)</f>
        <v xml:space="preserve">TAR 217 OSMANLI TAR. (1300-1400) </v>
      </c>
      <c r="T34" s="6" t="str">
        <f>HLOOKUP(T$1,program!$E34:$J35,2,FALSE)</f>
        <v xml:space="preserve">TAR 217 OSMANLI TAR. (1300-1400) </v>
      </c>
      <c r="U34" s="6" t="str">
        <f>HLOOKUP(U$1,program!$E34:$J35,2,FALSE)</f>
        <v xml:space="preserve">TAR 217 OSMANLI TAR. (1300-1400) </v>
      </c>
      <c r="V34" s="6" t="str">
        <f>HLOOKUP(V$1,program!$E34:$J35,2,FALSE)</f>
        <v xml:space="preserve">TAR 217 OSMANLI TAR. (1300-1400) </v>
      </c>
      <c r="W34" s="6" t="str">
        <f>HLOOKUP(W$1,program!$E34:$J35,2,FALSE)</f>
        <v xml:space="preserve">TAR 217 OSMANLI TAR. (1300-1400) </v>
      </c>
    </row>
    <row r="35" spans="1:23" s="34" customFormat="1" ht="16" thickBot="1" x14ac:dyDescent="0.4">
      <c r="A35" s="1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1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1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1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#REF!</v>
      </c>
      <c r="Q38" s="6" t="e">
        <f>HLOOKUP(Q$1,program!$E38:$J39,2,FALSE)</f>
        <v>#REF!</v>
      </c>
      <c r="R38" s="6" t="e">
        <f>HLOOKUP(R$1,program!$E38:$J39,2,FALSE)</f>
        <v>#REF!</v>
      </c>
      <c r="S38" s="6" t="e">
        <f>HLOOKUP(S$1,program!$E38:$J39,2,FALSE)</f>
        <v>#REF!</v>
      </c>
      <c r="T38" s="6" t="e">
        <f>HLOOKUP(T$1,program!$E38:$J39,2,FALSE)</f>
        <v>#REF!</v>
      </c>
      <c r="U38" s="6" t="e">
        <f>HLOOKUP(U$1,program!$E38:$J39,2,FALSE)</f>
        <v>#REF!</v>
      </c>
      <c r="V38" s="6" t="e">
        <f>HLOOKUP(V$1,program!$E38:$J39,2,FALSE)</f>
        <v>#REF!</v>
      </c>
      <c r="W38" s="6" t="e">
        <f>HLOOKUP(W$1,program!$E38:$J39,2,FALSE)</f>
        <v>#REF!</v>
      </c>
    </row>
    <row r="39" spans="1:23" s="34" customFormat="1" ht="16" thickBot="1" x14ac:dyDescent="0.4">
      <c r="A39" s="1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1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1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1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1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1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141">
        <f>Ders_Programı!A47</f>
        <v>44595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 xml:space="preserve">TAR 413 OSM.TAR. (1700.1800) </v>
      </c>
      <c r="Q46" s="6" t="str">
        <f>HLOOKUP(Q$1,program!$E46:$J47,2,FALSE)</f>
        <v xml:space="preserve">TAR 413 OSM.TAR. (1700.1800) </v>
      </c>
      <c r="R46" s="6" t="str">
        <f>HLOOKUP(R$1,program!$E46:$J47,2,FALSE)</f>
        <v xml:space="preserve">TAR 413 OSM.TAR. (1700.1800) </v>
      </c>
      <c r="S46" s="6" t="str">
        <f>HLOOKUP(S$1,program!$E46:$J47,2,FALSE)</f>
        <v xml:space="preserve">TAR 413 OSM.TAR. (1700.1800) </v>
      </c>
      <c r="T46" s="6" t="str">
        <f>HLOOKUP(T$1,program!$E46:$J47,2,FALSE)</f>
        <v xml:space="preserve">TAR 413 OSM.TAR. (1700.1800) </v>
      </c>
      <c r="U46" s="6" t="str">
        <f>HLOOKUP(U$1,program!$E46:$J47,2,FALSE)</f>
        <v xml:space="preserve">TAR 413 OSM.TAR. (1700.1800) </v>
      </c>
      <c r="V46" s="6" t="str">
        <f>HLOOKUP(V$1,program!$E46:$J47,2,FALSE)</f>
        <v xml:space="preserve">TAR 413 OSM.TAR. (1700.1800) </v>
      </c>
      <c r="W46" s="6" t="str">
        <f>HLOOKUP(W$1,program!$E46:$J47,2,FALSE)</f>
        <v xml:space="preserve">TAR 413 OSM.TAR. (1700.1800) </v>
      </c>
    </row>
    <row r="47" spans="1:23" s="34" customFormat="1" ht="16" thickBot="1" x14ac:dyDescent="0.4">
      <c r="A47" s="1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1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1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1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TAR 313 TÜRK KÜLT. MED. TAR.</v>
      </c>
      <c r="Q50" s="6" t="str">
        <f>HLOOKUP(Q$1,program!$E50:$J51,2,FALSE)</f>
        <v>TAR 313 TÜRK KÜLT. MED. TAR.</v>
      </c>
      <c r="R50" s="6" t="str">
        <f>HLOOKUP(R$1,program!$E50:$J51,2,FALSE)</f>
        <v>TAR 313 TÜRK KÜLT. MED. TAR.</v>
      </c>
      <c r="S50" s="6" t="str">
        <f>HLOOKUP(S$1,program!$E50:$J51,2,FALSE)</f>
        <v>TAR 313 TÜRK KÜLT. MED. TAR.</v>
      </c>
      <c r="T50" s="6" t="str">
        <f>HLOOKUP(T$1,program!$E50:$J51,2,FALSE)</f>
        <v>TAR 313 TÜRK KÜLT. MED. TAR.</v>
      </c>
      <c r="U50" s="6" t="str">
        <f>HLOOKUP(U$1,program!$E50:$J51,2,FALSE)</f>
        <v>TAR 313 TÜRK KÜLT. MED. TAR.</v>
      </c>
      <c r="V50" s="6" t="str">
        <f>HLOOKUP(V$1,program!$E50:$J51,2,FALSE)</f>
        <v>TAR 313 TÜRK KÜLT. MED. TAR.</v>
      </c>
      <c r="W50" s="6" t="str">
        <f>HLOOKUP(W$1,program!$E50:$J51,2,FALSE)</f>
        <v>TAR 313 TÜRK KÜLT. MED. TAR.</v>
      </c>
    </row>
    <row r="51" spans="1:23" s="34" customFormat="1" ht="16" thickBot="1" x14ac:dyDescent="0.4">
      <c r="A51" s="1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1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 xml:space="preserve">TAR 103 GENEL TÜRK TAR. </v>
      </c>
      <c r="Q52" s="6" t="str">
        <f>HLOOKUP(Q$1,program!$E52:$J53,2,FALSE)</f>
        <v xml:space="preserve">TAR 103 GENEL TÜRK TAR. </v>
      </c>
      <c r="R52" s="6" t="str">
        <f>HLOOKUP(R$1,program!$E52:$J53,2,FALSE)</f>
        <v xml:space="preserve">TAR 103 GENEL TÜRK TAR. </v>
      </c>
      <c r="S52" s="6" t="str">
        <f>HLOOKUP(S$1,program!$E52:$J53,2,FALSE)</f>
        <v xml:space="preserve">TAR 103 GENEL TÜRK TAR. </v>
      </c>
      <c r="T52" s="6" t="str">
        <f>HLOOKUP(T$1,program!$E52:$J53,2,FALSE)</f>
        <v xml:space="preserve">TAR 103 GENEL TÜRK TAR. </v>
      </c>
      <c r="U52" s="6" t="str">
        <f>HLOOKUP(U$1,program!$E52:$J53,2,FALSE)</f>
        <v xml:space="preserve">TAR 103 GENEL TÜRK TAR. </v>
      </c>
      <c r="V52" s="6" t="str">
        <f>HLOOKUP(V$1,program!$E52:$J53,2,FALSE)</f>
        <v xml:space="preserve">TAR 103 GENEL TÜRK TAR. </v>
      </c>
      <c r="W52" s="6" t="str">
        <f>HLOOKUP(W$1,program!$E52:$J53,2,FALSE)</f>
        <v xml:space="preserve">TAR 103 GENEL TÜRK TAR. </v>
      </c>
    </row>
    <row r="53" spans="1:23" s="34" customFormat="1" ht="16" thickBot="1" x14ac:dyDescent="0.4">
      <c r="A53" s="1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1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1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1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 xml:space="preserve">TAR 209 TC. SİYASAL TAR. </v>
      </c>
      <c r="Q56" s="6" t="str">
        <f>HLOOKUP(Q$1,program!$E56:$J57,2,FALSE)</f>
        <v xml:space="preserve">TAR 209 TC. SİYASAL TAR. </v>
      </c>
      <c r="R56" s="6" t="str">
        <f>HLOOKUP(R$1,program!$E56:$J57,2,FALSE)</f>
        <v xml:space="preserve">TAR 209 TC. SİYASAL TAR. </v>
      </c>
      <c r="S56" s="6" t="str">
        <f>HLOOKUP(S$1,program!$E56:$J57,2,FALSE)</f>
        <v xml:space="preserve">TAR 209 TC. SİYASAL TAR. </v>
      </c>
      <c r="T56" s="6" t="str">
        <f>HLOOKUP(T$1,program!$E56:$J57,2,FALSE)</f>
        <v xml:space="preserve">TAR 209 TC. SİYASAL TAR. </v>
      </c>
      <c r="U56" s="6" t="str">
        <f>HLOOKUP(U$1,program!$E56:$J57,2,FALSE)</f>
        <v xml:space="preserve">TAR 209 TC. SİYASAL TAR. </v>
      </c>
      <c r="V56" s="6" t="str">
        <f>HLOOKUP(V$1,program!$E56:$J57,2,FALSE)</f>
        <v xml:space="preserve">TAR 209 TC. SİYASAL TAR. </v>
      </c>
      <c r="W56" s="6" t="str">
        <f>HLOOKUP(W$1,program!$E56:$J57,2,FALSE)</f>
        <v xml:space="preserve">TAR 209 TC. SİYASAL TAR. </v>
      </c>
    </row>
    <row r="57" spans="1:23" s="34" customFormat="1" ht="16" thickBot="1" x14ac:dyDescent="0.4">
      <c r="A57" s="1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1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1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1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 xml:space="preserve">TAR323 OSMANLI PALEOGRAFYASI </v>
      </c>
      <c r="Q60" s="6" t="str">
        <f>HLOOKUP(Q$1,program!$E60:$J61,2,FALSE)</f>
        <v xml:space="preserve">TAR323 OSMANLI PALEOGRAFYASI </v>
      </c>
      <c r="R60" s="6" t="str">
        <f>HLOOKUP(R$1,program!$E60:$J61,2,FALSE)</f>
        <v xml:space="preserve">TAR323 OSMANLI PALEOGRAFYASI </v>
      </c>
      <c r="S60" s="6" t="str">
        <f>HLOOKUP(S$1,program!$E60:$J61,2,FALSE)</f>
        <v xml:space="preserve">TAR323 OSMANLI PALEOGRAFYASI </v>
      </c>
      <c r="T60" s="6" t="str">
        <f>HLOOKUP(T$1,program!$E60:$J61,2,FALSE)</f>
        <v xml:space="preserve">TAR323 OSMANLI PALEOGRAFYASI </v>
      </c>
      <c r="U60" s="6" t="str">
        <f>HLOOKUP(U$1,program!$E60:$J61,2,FALSE)</f>
        <v xml:space="preserve">TAR323 OSMANLI PALEOGRAFYASI </v>
      </c>
      <c r="V60" s="6" t="str">
        <f>HLOOKUP(V$1,program!$E60:$J61,2,FALSE)</f>
        <v xml:space="preserve">TAR323 OSMANLI PALEOGRAFYASI </v>
      </c>
      <c r="W60" s="6" t="str">
        <f>HLOOKUP(W$1,program!$E60:$J61,2,FALSE)</f>
        <v xml:space="preserve">TAR323 OSMANLI PALEOGRAFYASI </v>
      </c>
    </row>
    <row r="61" spans="1:23" s="34" customFormat="1" ht="16" thickBot="1" x14ac:dyDescent="0.4">
      <c r="A61" s="1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1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1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1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1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1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141">
        <f>Ders_Programı!A69</f>
        <v>44596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 xml:space="preserve">TAR 315 OSMANLI TARİHİ (1500-1600) </v>
      </c>
      <c r="Q68" s="6" t="str">
        <f>HLOOKUP(Q$1,program!$E68:$J69,2,FALSE)</f>
        <v xml:space="preserve">TAR 315 OSMANLI TARİHİ (1500-1600) </v>
      </c>
      <c r="R68" s="6" t="str">
        <f>HLOOKUP(R$1,program!$E68:$J69,2,FALSE)</f>
        <v xml:space="preserve">TAR 315 OSMANLI TARİHİ (1500-1600) </v>
      </c>
      <c r="S68" s="6" t="str">
        <f>HLOOKUP(S$1,program!$E68:$J69,2,FALSE)</f>
        <v xml:space="preserve">TAR 315 OSMANLI TARİHİ (1500-1600) </v>
      </c>
      <c r="T68" s="6" t="str">
        <f>HLOOKUP(T$1,program!$E68:$J69,2,FALSE)</f>
        <v xml:space="preserve">TAR 315 OSMANLI TARİHİ (1500-1600) </v>
      </c>
      <c r="U68" s="6" t="str">
        <f>HLOOKUP(U$1,program!$E68:$J69,2,FALSE)</f>
        <v xml:space="preserve">TAR 315 OSMANLI TARİHİ (1500-1600) </v>
      </c>
      <c r="V68" s="6" t="str">
        <f>HLOOKUP(V$1,program!$E68:$J69,2,FALSE)</f>
        <v xml:space="preserve">TAR 315 OSMANLI TARİHİ (1500-1600) </v>
      </c>
      <c r="W68" s="6" t="str">
        <f>HLOOKUP(W$1,program!$E68:$J69,2,FALSE)</f>
        <v xml:space="preserve">TAR 315 OSMANLI TARİHİ (1500-1600) </v>
      </c>
    </row>
    <row r="69" spans="1:23" s="34" customFormat="1" ht="16" thickBot="1" x14ac:dyDescent="0.4">
      <c r="A69" s="1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1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1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1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 xml:space="preserve">TAR 205 ÇAĞDAŞ TÜRK DÜNY. TAR. </v>
      </c>
      <c r="Q72" s="6" t="str">
        <f>HLOOKUP(Q$1,program!$E72:$J73,2,FALSE)</f>
        <v xml:space="preserve">TAR 205 ÇAĞDAŞ TÜRK DÜNY. TAR. </v>
      </c>
      <c r="R72" s="6" t="str">
        <f>HLOOKUP(R$1,program!$E72:$J73,2,FALSE)</f>
        <v xml:space="preserve">TAR 205 ÇAĞDAŞ TÜRK DÜNY. TAR. </v>
      </c>
      <c r="S72" s="6" t="str">
        <f>HLOOKUP(S$1,program!$E72:$J73,2,FALSE)</f>
        <v xml:space="preserve">TAR 205 ÇAĞDAŞ TÜRK DÜNY. TAR. </v>
      </c>
      <c r="T72" s="6" t="str">
        <f>HLOOKUP(T$1,program!$E72:$J73,2,FALSE)</f>
        <v xml:space="preserve">TAR 205 ÇAĞDAŞ TÜRK DÜNY. TAR. </v>
      </c>
      <c r="U72" s="6" t="str">
        <f>HLOOKUP(U$1,program!$E72:$J73,2,FALSE)</f>
        <v xml:space="preserve">TAR 205 ÇAĞDAŞ TÜRK DÜNY. TAR. </v>
      </c>
      <c r="V72" s="6" t="str">
        <f>HLOOKUP(V$1,program!$E72:$J73,2,FALSE)</f>
        <v xml:space="preserve">TAR 205 ÇAĞDAŞ TÜRK DÜNY. TAR. </v>
      </c>
      <c r="W72" s="6" t="str">
        <f>HLOOKUP(W$1,program!$E72:$J73,2,FALSE)</f>
        <v xml:space="preserve">TAR 205 ÇAĞDAŞ TÜRK DÜNY. TAR. </v>
      </c>
    </row>
    <row r="73" spans="1:23" s="34" customFormat="1" ht="16" thickBot="1" x14ac:dyDescent="0.4">
      <c r="A73" s="1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1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 xml:space="preserve">TAR 427 SÖMÜRGECİLİK TARİHİ </v>
      </c>
      <c r="Q74" s="6" t="str">
        <f>HLOOKUP(Q$1,program!$E74:$J75,2,FALSE)</f>
        <v xml:space="preserve">TAR 427 SÖMÜRGECİLİK TARİHİ </v>
      </c>
      <c r="R74" s="6" t="str">
        <f>HLOOKUP(R$1,program!$E74:$J75,2,FALSE)</f>
        <v xml:space="preserve">TAR 427 SÖMÜRGECİLİK TARİHİ </v>
      </c>
      <c r="S74" s="6" t="str">
        <f>HLOOKUP(S$1,program!$E74:$J75,2,FALSE)</f>
        <v xml:space="preserve">TAR 427 SÖMÜRGECİLİK TARİHİ </v>
      </c>
      <c r="T74" s="6" t="str">
        <f>HLOOKUP(T$1,program!$E74:$J75,2,FALSE)</f>
        <v xml:space="preserve">TAR 427 SÖMÜRGECİLİK TARİHİ </v>
      </c>
      <c r="U74" s="6" t="str">
        <f>HLOOKUP(U$1,program!$E74:$J75,2,FALSE)</f>
        <v xml:space="preserve">TAR 427 SÖMÜRGECİLİK TARİHİ </v>
      </c>
      <c r="V74" s="6" t="str">
        <f>HLOOKUP(V$1,program!$E74:$J75,2,FALSE)</f>
        <v xml:space="preserve">TAR 427 SÖMÜRGECİLİK TARİHİ </v>
      </c>
      <c r="W74" s="6" t="str">
        <f>HLOOKUP(W$1,program!$E74:$J75,2,FALSE)</f>
        <v xml:space="preserve">TAR 427 SÖMÜRGECİLİK TARİHİ </v>
      </c>
    </row>
    <row r="75" spans="1:23" s="34" customFormat="1" ht="16" thickBot="1" x14ac:dyDescent="0.4">
      <c r="A75" s="1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1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1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1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TAR 343 ULUSLAR. KUR. VE TÜRK. </v>
      </c>
      <c r="Q78" s="6" t="str">
        <f>HLOOKUP(Q$1,program!$E78:$J79,2,FALSE)</f>
        <v xml:space="preserve">TAR 343 ULUSLAR. KUR. VE TÜRK. </v>
      </c>
      <c r="R78" s="6" t="str">
        <f>HLOOKUP(R$1,program!$E78:$J79,2,FALSE)</f>
        <v xml:space="preserve">TAR 343 ULUSLAR. KUR. VE TÜRK. </v>
      </c>
      <c r="S78" s="6" t="str">
        <f>HLOOKUP(S$1,program!$E78:$J79,2,FALSE)</f>
        <v xml:space="preserve">TAR 343 ULUSLAR. KUR. VE TÜRK. </v>
      </c>
      <c r="T78" s="6" t="str">
        <f>HLOOKUP(T$1,program!$E78:$J79,2,FALSE)</f>
        <v xml:space="preserve">TAR 343 ULUSLAR. KUR. VE TÜRK. </v>
      </c>
      <c r="U78" s="6" t="str">
        <f>HLOOKUP(U$1,program!$E78:$J79,2,FALSE)</f>
        <v xml:space="preserve">TAR 343 ULUSLAR. KUR. VE TÜRK. </v>
      </c>
      <c r="V78" s="6" t="str">
        <f>HLOOKUP(V$1,program!$E78:$J79,2,FALSE)</f>
        <v xml:space="preserve">TAR 343 ULUSLAR. KUR. VE TÜRK. </v>
      </c>
      <c r="W78" s="6" t="str">
        <f>HLOOKUP(W$1,program!$E78:$J79,2,FALSE)</f>
        <v xml:space="preserve">TAR 343 ULUSLAR. KUR. VE TÜRK. </v>
      </c>
    </row>
    <row r="79" spans="1:23" s="34" customFormat="1" ht="16" thickBot="1" x14ac:dyDescent="0.4">
      <c r="A79" s="1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1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1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1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1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1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1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1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1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1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141">
        <f>Ders_Programı!A91</f>
        <v>44597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 xml:space="preserve">TAR 111 OSMANLITÜRKÇESİ I </v>
      </c>
      <c r="Q90" s="6" t="str">
        <f>HLOOKUP(Q$1,program!$E90:$J91,2,FALSE)</f>
        <v xml:space="preserve">TAR 111 OSMANLITÜRKÇESİ I </v>
      </c>
      <c r="R90" s="6" t="str">
        <f>HLOOKUP(R$1,program!$E90:$J91,2,FALSE)</f>
        <v xml:space="preserve">TAR 111 OSMANLITÜRKÇESİ I </v>
      </c>
      <c r="S90" s="6" t="str">
        <f>HLOOKUP(S$1,program!$E90:$J91,2,FALSE)</f>
        <v xml:space="preserve">TAR 111 OSMANLITÜRKÇESİ I </v>
      </c>
      <c r="T90" s="6" t="str">
        <f>HLOOKUP(T$1,program!$E90:$J91,2,FALSE)</f>
        <v xml:space="preserve">TAR 111 OSMANLITÜRKÇESİ I </v>
      </c>
      <c r="U90" s="6" t="str">
        <f>HLOOKUP(U$1,program!$E90:$J91,2,FALSE)</f>
        <v xml:space="preserve">TAR 111 OSMANLITÜRKÇESİ I </v>
      </c>
      <c r="V90" s="6" t="str">
        <f>HLOOKUP(V$1,program!$E90:$J91,2,FALSE)</f>
        <v xml:space="preserve">TAR 111 OSMANLITÜRKÇESİ I </v>
      </c>
      <c r="W90" s="6" t="str">
        <f>HLOOKUP(W$1,program!$E90:$J91,2,FALSE)</f>
        <v xml:space="preserve">TAR 111 OSMANLITÜRKÇESİ I </v>
      </c>
    </row>
    <row r="91" spans="1:23" s="34" customFormat="1" ht="16" thickBot="1" x14ac:dyDescent="0.4">
      <c r="A91" s="1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1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1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1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TAR 329 END.KÜL.MED.TAR.</v>
      </c>
      <c r="Q94" s="6" t="str">
        <f>HLOOKUP(Q$1,program!$E94:$J95,2,FALSE)</f>
        <v>TAR 329 END.KÜL.MED.TAR.</v>
      </c>
      <c r="R94" s="6" t="str">
        <f>HLOOKUP(R$1,program!$E94:$J95,2,FALSE)</f>
        <v>TAR 329 END.KÜL.MED.TAR.</v>
      </c>
      <c r="S94" s="6" t="str">
        <f>HLOOKUP(S$1,program!$E94:$J95,2,FALSE)</f>
        <v>TAR 329 END.KÜL.MED.TAR.</v>
      </c>
      <c r="T94" s="6" t="str">
        <f>HLOOKUP(T$1,program!$E94:$J95,2,FALSE)</f>
        <v>TAR 329 END.KÜL.MED.TAR.</v>
      </c>
      <c r="U94" s="6" t="str">
        <f>HLOOKUP(U$1,program!$E94:$J95,2,FALSE)</f>
        <v>TAR 329 END.KÜL.MED.TAR.</v>
      </c>
      <c r="V94" s="6" t="str">
        <f>HLOOKUP(V$1,program!$E94:$J95,2,FALSE)</f>
        <v>TAR 329 END.KÜL.MED.TAR.</v>
      </c>
      <c r="W94" s="6" t="str">
        <f>HLOOKUP(W$1,program!$E94:$J95,2,FALSE)</f>
        <v>TAR 329 END.KÜL.MED.TAR.</v>
      </c>
    </row>
    <row r="95" spans="1:23" s="34" customFormat="1" ht="16" thickBot="1" x14ac:dyDescent="0.4">
      <c r="A95" s="1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1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TAR 231 ESKİÇAĞ MISIR TAR. </v>
      </c>
      <c r="Q96" s="6" t="str">
        <f>HLOOKUP(Q$1,program!$E96:$J97,2,FALSE)</f>
        <v xml:space="preserve">TAR 231 ESKİÇAĞ MISIR TAR. </v>
      </c>
      <c r="R96" s="6" t="str">
        <f>HLOOKUP(R$1,program!$E96:$J97,2,FALSE)</f>
        <v xml:space="preserve">TAR 231 ESKİÇAĞ MISIR TAR. </v>
      </c>
      <c r="S96" s="6" t="str">
        <f>HLOOKUP(S$1,program!$E96:$J97,2,FALSE)</f>
        <v xml:space="preserve">TAR 231 ESKİÇAĞ MISIR TAR. </v>
      </c>
      <c r="T96" s="6" t="str">
        <f>HLOOKUP(T$1,program!$E96:$J97,2,FALSE)</f>
        <v xml:space="preserve">TAR 231 ESKİÇAĞ MISIR TAR. </v>
      </c>
      <c r="U96" s="6" t="str">
        <f>HLOOKUP(U$1,program!$E96:$J97,2,FALSE)</f>
        <v xml:space="preserve">TAR 231 ESKİÇAĞ MISIR TAR. </v>
      </c>
      <c r="V96" s="6" t="str">
        <f>HLOOKUP(V$1,program!$E96:$J97,2,FALSE)</f>
        <v xml:space="preserve">TAR 231 ESKİÇAĞ MISIR TAR. </v>
      </c>
      <c r="W96" s="6" t="str">
        <f>HLOOKUP(W$1,program!$E96:$J97,2,FALSE)</f>
        <v xml:space="preserve">TAR 231 ESKİÇAĞ MISIR TAR. </v>
      </c>
    </row>
    <row r="97" spans="1:23" s="34" customFormat="1" ht="16" thickBot="1" x14ac:dyDescent="0.4">
      <c r="A97" s="1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1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1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1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TAR 429 AVRUPA MED. TAR. </v>
      </c>
      <c r="Q100" s="6" t="str">
        <f>HLOOKUP(Q$1,program!$E100:$J101,2,FALSE)</f>
        <v xml:space="preserve">TAR 429 AVRUPA MED. TAR. </v>
      </c>
      <c r="R100" s="6" t="str">
        <f>HLOOKUP(R$1,program!$E100:$J101,2,FALSE)</f>
        <v xml:space="preserve">TAR 429 AVRUPA MED. TAR. </v>
      </c>
      <c r="S100" s="6" t="str">
        <f>HLOOKUP(S$1,program!$E100:$J101,2,FALSE)</f>
        <v xml:space="preserve">TAR 429 AVRUPA MED. TAR. </v>
      </c>
      <c r="T100" s="6" t="str">
        <f>HLOOKUP(T$1,program!$E100:$J101,2,FALSE)</f>
        <v xml:space="preserve">TAR 429 AVRUPA MED. TAR. </v>
      </c>
      <c r="U100" s="6" t="str">
        <f>HLOOKUP(U$1,program!$E100:$J101,2,FALSE)</f>
        <v xml:space="preserve">TAR 429 AVRUPA MED. TAR. </v>
      </c>
      <c r="V100" s="6" t="str">
        <f>HLOOKUP(V$1,program!$E100:$J101,2,FALSE)</f>
        <v xml:space="preserve">TAR 429 AVRUPA MED. TAR. </v>
      </c>
      <c r="W100" s="6" t="str">
        <f>HLOOKUP(W$1,program!$E100:$J101,2,FALSE)</f>
        <v xml:space="preserve">TAR 429 AVRUPA MED. TAR. </v>
      </c>
    </row>
    <row r="101" spans="1:23" s="34" customFormat="1" ht="16" thickBot="1" x14ac:dyDescent="0.4">
      <c r="A101" s="1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1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1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1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1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1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1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1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4" customFormat="1" ht="15.75" customHeight="1" thickBot="1" x14ac:dyDescent="0.4">
      <c r="A109" s="1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1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141">
        <f>Ders_Programı!A113</f>
        <v>44598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 xml:space="preserve">TAR 241 TARİHİ COĞRAFYA </v>
      </c>
      <c r="Q112" s="6" t="str">
        <f>HLOOKUP(Q$1,program!$E112:$J113,2,FALSE)</f>
        <v xml:space="preserve">TAR 241 TARİHİ COĞRAFYA </v>
      </c>
      <c r="R112" s="6" t="str">
        <f>HLOOKUP(R$1,program!$E112:$J113,2,FALSE)</f>
        <v xml:space="preserve">TAR 241 TARİHİ COĞRAFYA </v>
      </c>
      <c r="S112" s="6" t="str">
        <f>HLOOKUP(S$1,program!$E112:$J113,2,FALSE)</f>
        <v xml:space="preserve">TAR 241 TARİHİ COĞRAFYA </v>
      </c>
      <c r="T112" s="6" t="str">
        <f>HLOOKUP(T$1,program!$E112:$J113,2,FALSE)</f>
        <v xml:space="preserve">TAR 241 TARİHİ COĞRAFYA </v>
      </c>
      <c r="U112" s="6" t="str">
        <f>HLOOKUP(U$1,program!$E112:$J113,2,FALSE)</f>
        <v xml:space="preserve">TAR 241 TARİHİ COĞRAFYA </v>
      </c>
      <c r="V112" s="6" t="str">
        <f>HLOOKUP(V$1,program!$E112:$J113,2,FALSE)</f>
        <v xml:space="preserve">TAR 241 TARİHİ COĞRAFYA </v>
      </c>
      <c r="W112" s="6" t="str">
        <f>HLOOKUP(W$1,program!$E112:$J113,2,FALSE)</f>
        <v xml:space="preserve">TAR 241 TARİHİ COĞRAFYA </v>
      </c>
    </row>
    <row r="113" spans="1:23" s="34" customFormat="1" ht="16" thickBot="1" x14ac:dyDescent="0.4">
      <c r="A113" s="1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1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1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1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 xml:space="preserve">TAR441 ANTİK AND.UYG.veKENT. </v>
      </c>
      <c r="Q116" s="6" t="str">
        <f>HLOOKUP(Q$1,program!$E116:$J117,2,FALSE)</f>
        <v xml:space="preserve">TAR441 ANTİK AND.UYG.veKENT. </v>
      </c>
      <c r="R116" s="6" t="str">
        <f>HLOOKUP(R$1,program!$E116:$J117,2,FALSE)</f>
        <v xml:space="preserve">TAR441 ANTİK AND.UYG.veKENT. </v>
      </c>
      <c r="S116" s="6" t="str">
        <f>HLOOKUP(S$1,program!$E116:$J117,2,FALSE)</f>
        <v xml:space="preserve">TAR441 ANTİK AND.UYG.veKENT. </v>
      </c>
      <c r="T116" s="6" t="str">
        <f>HLOOKUP(T$1,program!$E116:$J117,2,FALSE)</f>
        <v xml:space="preserve">TAR441 ANTİK AND.UYG.veKENT. </v>
      </c>
      <c r="U116" s="6" t="str">
        <f>HLOOKUP(U$1,program!$E116:$J117,2,FALSE)</f>
        <v xml:space="preserve">TAR441 ANTİK AND.UYG.veKENT. </v>
      </c>
      <c r="V116" s="6" t="str">
        <f>HLOOKUP(V$1,program!$E116:$J117,2,FALSE)</f>
        <v xml:space="preserve">TAR441 ANTİK AND.UYG.veKENT. </v>
      </c>
      <c r="W116" s="6" t="str">
        <f>HLOOKUP(W$1,program!$E116:$J117,2,FALSE)</f>
        <v xml:space="preserve">TAR441 ANTİK AND.UYG.veKENT. </v>
      </c>
    </row>
    <row r="117" spans="1:23" s="34" customFormat="1" ht="16" thickBot="1" x14ac:dyDescent="0.4">
      <c r="A117" s="1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1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 xml:space="preserve">TAR 311 TARİHİ.SAHA ARŞ. I </v>
      </c>
      <c r="Q118" s="6" t="str">
        <f>HLOOKUP(Q$1,program!$E118:$J119,2,FALSE)</f>
        <v xml:space="preserve">TAR 311 TARİHİ.SAHA ARŞ. I </v>
      </c>
      <c r="R118" s="6" t="str">
        <f>HLOOKUP(R$1,program!$E118:$J119,2,FALSE)</f>
        <v xml:space="preserve">TAR 311 TARİHİ.SAHA ARŞ. I </v>
      </c>
      <c r="S118" s="6" t="str">
        <f>HLOOKUP(S$1,program!$E118:$J119,2,FALSE)</f>
        <v xml:space="preserve">TAR 311 TARİHİ.SAHA ARŞ. I </v>
      </c>
      <c r="T118" s="6" t="str">
        <f>HLOOKUP(T$1,program!$E118:$J119,2,FALSE)</f>
        <v xml:space="preserve">TAR 311 TARİHİ.SAHA ARŞ. I </v>
      </c>
      <c r="U118" s="6" t="str">
        <f>HLOOKUP(U$1,program!$E118:$J119,2,FALSE)</f>
        <v xml:space="preserve">TAR 311 TARİHİ.SAHA ARŞ. I </v>
      </c>
      <c r="V118" s="6" t="str">
        <f>HLOOKUP(V$1,program!$E118:$J119,2,FALSE)</f>
        <v xml:space="preserve">TAR 311 TARİHİ.SAHA ARŞ. I </v>
      </c>
      <c r="W118" s="6" t="str">
        <f>HLOOKUP(W$1,program!$E118:$J119,2,FALSE)</f>
        <v xml:space="preserve">TAR 311 TARİHİ.SAHA ARŞ. I </v>
      </c>
    </row>
    <row r="119" spans="1:23" s="34" customFormat="1" ht="16" thickBot="1" x14ac:dyDescent="0.4">
      <c r="A119" s="1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1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1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1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TAR 107 BÜY.SELÇ.DEV.TAR.</v>
      </c>
      <c r="Q122" s="6" t="str">
        <f>HLOOKUP(Q$1,program!$E122:$J123,2,FALSE)</f>
        <v>TAR 107 BÜY.SELÇ.DEV.TAR.</v>
      </c>
      <c r="R122" s="6" t="str">
        <f>HLOOKUP(R$1,program!$E122:$J123,2,FALSE)</f>
        <v>TAR 107 BÜY.SELÇ.DEV.TAR.</v>
      </c>
      <c r="S122" s="6" t="str">
        <f>HLOOKUP(S$1,program!$E122:$J123,2,FALSE)</f>
        <v>TAR 107 BÜY.SELÇ.DEV.TAR.</v>
      </c>
      <c r="T122" s="6" t="str">
        <f>HLOOKUP(T$1,program!$E122:$J123,2,FALSE)</f>
        <v>TAR 107 BÜY.SELÇ.DEV.TAR.</v>
      </c>
      <c r="U122" s="6" t="str">
        <f>HLOOKUP(U$1,program!$E122:$J123,2,FALSE)</f>
        <v>TAR 107 BÜY.SELÇ.DEV.TAR.</v>
      </c>
      <c r="V122" s="6" t="str">
        <f>HLOOKUP(V$1,program!$E122:$J123,2,FALSE)</f>
        <v>TAR 107 BÜY.SELÇ.DEV.TAR.</v>
      </c>
      <c r="W122" s="6" t="str">
        <f>HLOOKUP(W$1,program!$E122:$J123,2,FALSE)</f>
        <v>TAR 107 BÜY.SELÇ.DEV.TAR.</v>
      </c>
    </row>
    <row r="123" spans="1:23" s="34" customFormat="1" ht="16" thickBot="1" x14ac:dyDescent="0.4">
      <c r="A123" s="1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1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1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1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#REF!</v>
      </c>
      <c r="Q126" s="6" t="e">
        <f>HLOOKUP(Q$1,program!$E126:$J127,2,FALSE)</f>
        <v>#REF!</v>
      </c>
      <c r="R126" s="6" t="e">
        <f>HLOOKUP(R$1,program!$E126:$J127,2,FALSE)</f>
        <v>#REF!</v>
      </c>
      <c r="S126" s="6" t="e">
        <f>HLOOKUP(S$1,program!$E126:$J127,2,FALSE)</f>
        <v>#REF!</v>
      </c>
      <c r="T126" s="6" t="e">
        <f>HLOOKUP(T$1,program!$E126:$J127,2,FALSE)</f>
        <v>#REF!</v>
      </c>
      <c r="U126" s="6" t="e">
        <f>HLOOKUP(U$1,program!$E126:$J127,2,FALSE)</f>
        <v>#REF!</v>
      </c>
      <c r="V126" s="6" t="e">
        <f>HLOOKUP(V$1,program!$E126:$J127,2,FALSE)</f>
        <v>#REF!</v>
      </c>
      <c r="W126" s="6" t="e">
        <f>HLOOKUP(W$1,program!$E126:$J127,2,FALSE)</f>
        <v>#REF!</v>
      </c>
    </row>
    <row r="127" spans="1:23" s="34" customFormat="1" ht="16" thickBot="1" x14ac:dyDescent="0.4">
      <c r="A127" s="1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1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1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1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1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1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141">
        <f>Ders_Programı!A135</f>
        <v>44599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TAR 337 T.C DIŞ POLİTİKASI</v>
      </c>
      <c r="Q134" s="6" t="str">
        <f>HLOOKUP(Q$1,program!$E134:$J135,2,FALSE)</f>
        <v>TAR 337 T.C DIŞ POLİTİKASI</v>
      </c>
      <c r="R134" s="6" t="str">
        <f>HLOOKUP(R$1,program!$E134:$J135,2,FALSE)</f>
        <v>TAR 337 T.C DIŞ POLİTİKASI</v>
      </c>
      <c r="S134" s="6" t="str">
        <f>HLOOKUP(S$1,program!$E134:$J135,2,FALSE)</f>
        <v>TAR 337 T.C DIŞ POLİTİKASI</v>
      </c>
      <c r="T134" s="6" t="str">
        <f>HLOOKUP(T$1,program!$E134:$J135,2,FALSE)</f>
        <v>TAR 337 T.C DIŞ POLİTİKASI</v>
      </c>
      <c r="U134" s="6" t="str">
        <f>HLOOKUP(U$1,program!$E134:$J135,2,FALSE)</f>
        <v>TAR 337 T.C DIŞ POLİTİKASI</v>
      </c>
      <c r="V134" s="6" t="str">
        <f>HLOOKUP(V$1,program!$E134:$J135,2,FALSE)</f>
        <v>TAR 337 T.C DIŞ POLİTİKASI</v>
      </c>
      <c r="W134" s="6" t="str">
        <f>HLOOKUP(W$1,program!$E134:$J135,2,FALSE)</f>
        <v>TAR 337 T.C DIŞ POLİTİKASI</v>
      </c>
    </row>
    <row r="135" spans="1:23" s="34" customFormat="1" ht="16" thickBot="1" x14ac:dyDescent="0.4">
      <c r="A135" s="1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1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1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1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 xml:space="preserve">TAR 207 TÜRK TAR. KAYNAK. I </v>
      </c>
      <c r="Q138" s="6" t="str">
        <f>HLOOKUP(Q$1,program!$E138:$J139,2,FALSE)</f>
        <v xml:space="preserve">TAR 207 TÜRK TAR. KAYNAK. I </v>
      </c>
      <c r="R138" s="6" t="str">
        <f>HLOOKUP(R$1,program!$E138:$J139,2,FALSE)</f>
        <v xml:space="preserve">TAR 207 TÜRK TAR. KAYNAK. I </v>
      </c>
      <c r="S138" s="6" t="str">
        <f>HLOOKUP(S$1,program!$E138:$J139,2,FALSE)</f>
        <v xml:space="preserve">TAR 207 TÜRK TAR. KAYNAK. I </v>
      </c>
      <c r="T138" s="6" t="str">
        <f>HLOOKUP(T$1,program!$E138:$J139,2,FALSE)</f>
        <v xml:space="preserve">TAR 207 TÜRK TAR. KAYNAK. I </v>
      </c>
      <c r="U138" s="6" t="str">
        <f>HLOOKUP(U$1,program!$E138:$J139,2,FALSE)</f>
        <v xml:space="preserve">TAR 207 TÜRK TAR. KAYNAK. I </v>
      </c>
      <c r="V138" s="6" t="str">
        <f>HLOOKUP(V$1,program!$E138:$J139,2,FALSE)</f>
        <v xml:space="preserve">TAR 207 TÜRK TAR. KAYNAK. I </v>
      </c>
      <c r="W138" s="6" t="str">
        <f>HLOOKUP(W$1,program!$E138:$J139,2,FALSE)</f>
        <v xml:space="preserve">TAR 207 TÜRK TAR. KAYNAK. I </v>
      </c>
    </row>
    <row r="139" spans="1:23" s="34" customFormat="1" ht="16" thickBot="1" x14ac:dyDescent="0.4">
      <c r="A139" s="1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1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TAR 435 OSMANLI İKTİSAT TARİHİ</v>
      </c>
      <c r="Q140" s="6" t="str">
        <f>HLOOKUP(Q$1,program!$E140:$J141,2,FALSE)</f>
        <v>TAR 435 OSMANLI İKTİSAT TARİHİ</v>
      </c>
      <c r="R140" s="6" t="str">
        <f>HLOOKUP(R$1,program!$E140:$J141,2,FALSE)</f>
        <v>TAR 435 OSMANLI İKTİSAT TARİHİ</v>
      </c>
      <c r="S140" s="6" t="str">
        <f>HLOOKUP(S$1,program!$E140:$J141,2,FALSE)</f>
        <v>TAR 435 OSMANLI İKTİSAT TARİHİ</v>
      </c>
      <c r="T140" s="6" t="str">
        <f>HLOOKUP(T$1,program!$E140:$J141,2,FALSE)</f>
        <v>TAR 435 OSMANLI İKTİSAT TARİHİ</v>
      </c>
      <c r="U140" s="6" t="str">
        <f>HLOOKUP(U$1,program!$E140:$J141,2,FALSE)</f>
        <v>TAR 435 OSMANLI İKTİSAT TARİHİ</v>
      </c>
      <c r="V140" s="6" t="str">
        <f>HLOOKUP(V$1,program!$E140:$J141,2,FALSE)</f>
        <v>TAR 435 OSMANLI İKTİSAT TARİHİ</v>
      </c>
      <c r="W140" s="6" t="str">
        <f>HLOOKUP(W$1,program!$E140:$J141,2,FALSE)</f>
        <v>TAR 435 OSMANLI İKTİSAT TARİHİ</v>
      </c>
    </row>
    <row r="141" spans="1:23" s="34" customFormat="1" ht="16" thickBot="1" x14ac:dyDescent="0.4">
      <c r="A141" s="1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1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1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1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 xml:space="preserve">TAR 325 OSMANLI TAR. SEM. </v>
      </c>
      <c r="Q144" s="6" t="str">
        <f>HLOOKUP(Q$1,program!$E144:$J145,2,FALSE)</f>
        <v xml:space="preserve">TAR 325 OSMANLI TAR. SEM. </v>
      </c>
      <c r="R144" s="6" t="str">
        <f>HLOOKUP(R$1,program!$E144:$J145,2,FALSE)</f>
        <v xml:space="preserve">TAR 325 OSMANLI TAR. SEM. </v>
      </c>
      <c r="S144" s="6" t="str">
        <f>HLOOKUP(S$1,program!$E144:$J145,2,FALSE)</f>
        <v xml:space="preserve">TAR 325 OSMANLI TAR. SEM. </v>
      </c>
      <c r="T144" s="6" t="str">
        <f>HLOOKUP(T$1,program!$E144:$J145,2,FALSE)</f>
        <v xml:space="preserve">TAR 325 OSMANLI TAR. SEM. </v>
      </c>
      <c r="U144" s="6" t="str">
        <f>HLOOKUP(U$1,program!$E144:$J145,2,FALSE)</f>
        <v xml:space="preserve">TAR 325 OSMANLI TAR. SEM. </v>
      </c>
      <c r="V144" s="6" t="str">
        <f>HLOOKUP(V$1,program!$E144:$J145,2,FALSE)</f>
        <v xml:space="preserve">TAR 325 OSMANLI TAR. SEM. </v>
      </c>
      <c r="W144" s="6" t="str">
        <f>HLOOKUP(W$1,program!$E144:$J145,2,FALSE)</f>
        <v xml:space="preserve">TAR 325 OSMANLI TAR. SEM. </v>
      </c>
    </row>
    <row r="145" spans="1:23" s="34" customFormat="1" ht="16" thickBot="1" x14ac:dyDescent="0.4">
      <c r="A145" s="1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1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1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1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6" thickBot="1" x14ac:dyDescent="0.4">
      <c r="A149" s="1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1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1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1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1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1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141">
        <f>Ders_Programı!A157</f>
        <v>44600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 xml:space="preserve">TAR225 ORTADOGU TARİHİ </v>
      </c>
      <c r="Q156" s="6" t="str">
        <f>HLOOKUP(Q$1,program!$E156:$J157,2,FALSE)</f>
        <v xml:space="preserve">TAR225 ORTADOGU TARİHİ </v>
      </c>
      <c r="R156" s="6" t="str">
        <f>HLOOKUP(R$1,program!$E156:$J157,2,FALSE)</f>
        <v xml:space="preserve">TAR225 ORTADOGU TARİHİ </v>
      </c>
      <c r="S156" s="6" t="str">
        <f>HLOOKUP(S$1,program!$E156:$J157,2,FALSE)</f>
        <v xml:space="preserve">TAR225 ORTADOGU TARİHİ </v>
      </c>
      <c r="T156" s="6" t="str">
        <f>HLOOKUP(T$1,program!$E156:$J157,2,FALSE)</f>
        <v xml:space="preserve">TAR225 ORTADOGU TARİHİ </v>
      </c>
      <c r="U156" s="6" t="str">
        <f>HLOOKUP(U$1,program!$E156:$J157,2,FALSE)</f>
        <v xml:space="preserve">TAR225 ORTADOGU TARİHİ </v>
      </c>
      <c r="V156" s="6" t="str">
        <f>HLOOKUP(V$1,program!$E156:$J157,2,FALSE)</f>
        <v xml:space="preserve">TAR225 ORTADOGU TARİHİ </v>
      </c>
      <c r="W156" s="6" t="str">
        <f>HLOOKUP(W$1,program!$E156:$J157,2,FALSE)</f>
        <v xml:space="preserve">TAR225 ORTADOGU TARİHİ </v>
      </c>
    </row>
    <row r="157" spans="1:23" s="34" customFormat="1" ht="16" thickBot="1" x14ac:dyDescent="0.4">
      <c r="A157" s="1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1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1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1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 xml:space="preserve">TAR 113 ESKİÇAĞ TARİHİ I </v>
      </c>
      <c r="Q160" s="6" t="str">
        <f>HLOOKUP(Q$1,program!$E160:$J161,2,FALSE)</f>
        <v xml:space="preserve">TAR 113 ESKİÇAĞ TARİHİ I </v>
      </c>
      <c r="R160" s="6" t="str">
        <f>HLOOKUP(R$1,program!$E160:$J161,2,FALSE)</f>
        <v xml:space="preserve">TAR 113 ESKİÇAĞ TARİHİ I </v>
      </c>
      <c r="S160" s="6" t="str">
        <f>HLOOKUP(S$1,program!$E160:$J161,2,FALSE)</f>
        <v xml:space="preserve">TAR 113 ESKİÇAĞ TARİHİ I </v>
      </c>
      <c r="T160" s="6" t="str">
        <f>HLOOKUP(T$1,program!$E160:$J161,2,FALSE)</f>
        <v xml:space="preserve">TAR 113 ESKİÇAĞ TARİHİ I </v>
      </c>
      <c r="U160" s="6" t="str">
        <f>HLOOKUP(U$1,program!$E160:$J161,2,FALSE)</f>
        <v xml:space="preserve">TAR 113 ESKİÇAĞ TARİHİ I </v>
      </c>
      <c r="V160" s="6" t="str">
        <f>HLOOKUP(V$1,program!$E160:$J161,2,FALSE)</f>
        <v xml:space="preserve">TAR 113 ESKİÇAĞ TARİHİ I </v>
      </c>
      <c r="W160" s="6" t="str">
        <f>HLOOKUP(W$1,program!$E160:$J161,2,FALSE)</f>
        <v xml:space="preserve">TAR 113 ESKİÇAĞ TARİHİ I </v>
      </c>
    </row>
    <row r="161" spans="1:23" s="34" customFormat="1" ht="16" thickBot="1" x14ac:dyDescent="0.4">
      <c r="A161" s="1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1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 xml:space="preserve">TAR327 TÜRK TEŞKİLAT TARİHİ </v>
      </c>
      <c r="Q162" s="6" t="str">
        <f>HLOOKUP(Q$1,program!$E162:$J163,2,FALSE)</f>
        <v xml:space="preserve">TAR327 TÜRK TEŞKİLAT TARİHİ </v>
      </c>
      <c r="R162" s="6" t="str">
        <f>HLOOKUP(R$1,program!$E162:$J163,2,FALSE)</f>
        <v xml:space="preserve">TAR327 TÜRK TEŞKİLAT TARİHİ </v>
      </c>
      <c r="S162" s="6" t="str">
        <f>HLOOKUP(S$1,program!$E162:$J163,2,FALSE)</f>
        <v xml:space="preserve">TAR327 TÜRK TEŞKİLAT TARİHİ </v>
      </c>
      <c r="T162" s="6" t="str">
        <f>HLOOKUP(T$1,program!$E162:$J163,2,FALSE)</f>
        <v xml:space="preserve">TAR327 TÜRK TEŞKİLAT TARİHİ </v>
      </c>
      <c r="U162" s="6" t="str">
        <f>HLOOKUP(U$1,program!$E162:$J163,2,FALSE)</f>
        <v xml:space="preserve">TAR327 TÜRK TEŞKİLAT TARİHİ </v>
      </c>
      <c r="V162" s="6" t="str">
        <f>HLOOKUP(V$1,program!$E162:$J163,2,FALSE)</f>
        <v xml:space="preserve">TAR327 TÜRK TEŞKİLAT TARİHİ </v>
      </c>
      <c r="W162" s="6" t="str">
        <f>HLOOKUP(W$1,program!$E162:$J163,2,FALSE)</f>
        <v xml:space="preserve">TAR327 TÜRK TEŞKİLAT TARİHİ </v>
      </c>
    </row>
    <row r="163" spans="1:23" s="34" customFormat="1" ht="16" thickBot="1" x14ac:dyDescent="0.4">
      <c r="A163" s="1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1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1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1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 xml:space="preserve">TAR 229 ROMA TARİHİ </v>
      </c>
      <c r="Q166" s="6" t="str">
        <f>HLOOKUP(Q$1,program!$E166:$J167,2,FALSE)</f>
        <v xml:space="preserve">TAR 229 ROMA TARİHİ </v>
      </c>
      <c r="R166" s="6" t="str">
        <f>HLOOKUP(R$1,program!$E166:$J167,2,FALSE)</f>
        <v xml:space="preserve">TAR 229 ROMA TARİHİ </v>
      </c>
      <c r="S166" s="6" t="str">
        <f>HLOOKUP(S$1,program!$E166:$J167,2,FALSE)</f>
        <v xml:space="preserve">TAR 229 ROMA TARİHİ </v>
      </c>
      <c r="T166" s="6" t="str">
        <f>HLOOKUP(T$1,program!$E166:$J167,2,FALSE)</f>
        <v xml:space="preserve">TAR 229 ROMA TARİHİ </v>
      </c>
      <c r="U166" s="6" t="str">
        <f>HLOOKUP(U$1,program!$E166:$J167,2,FALSE)</f>
        <v xml:space="preserve">TAR 229 ROMA TARİHİ </v>
      </c>
      <c r="V166" s="6" t="str">
        <f>HLOOKUP(V$1,program!$E166:$J167,2,FALSE)</f>
        <v xml:space="preserve">TAR 229 ROMA TARİHİ </v>
      </c>
      <c r="W166" s="6" t="str">
        <f>HLOOKUP(W$1,program!$E166:$J167,2,FALSE)</f>
        <v xml:space="preserve">TAR 229 ROMA TARİHİ </v>
      </c>
    </row>
    <row r="167" spans="1:23" s="34" customFormat="1" ht="16" thickBot="1" x14ac:dyDescent="0.4">
      <c r="A167" s="1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1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1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1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#REF!</v>
      </c>
      <c r="Q170" s="6" t="e">
        <f>HLOOKUP(Q$1,program!$E170:$J171,2,FALSE)</f>
        <v>#REF!</v>
      </c>
      <c r="R170" s="6" t="e">
        <f>HLOOKUP(R$1,program!$E170:$J171,2,FALSE)</f>
        <v>#REF!</v>
      </c>
      <c r="S170" s="6" t="e">
        <f>HLOOKUP(S$1,program!$E170:$J171,2,FALSE)</f>
        <v>#REF!</v>
      </c>
      <c r="T170" s="6" t="e">
        <f>HLOOKUP(T$1,program!$E170:$J171,2,FALSE)</f>
        <v>#REF!</v>
      </c>
      <c r="U170" s="6" t="e">
        <f>HLOOKUP(U$1,program!$E170:$J171,2,FALSE)</f>
        <v>#REF!</v>
      </c>
      <c r="V170" s="6" t="e">
        <f>HLOOKUP(V$1,program!$E170:$J171,2,FALSE)</f>
        <v>#REF!</v>
      </c>
      <c r="W170" s="6" t="e">
        <f>HLOOKUP(W$1,program!$E170:$J171,2,FALSE)</f>
        <v>#REF!</v>
      </c>
    </row>
    <row r="171" spans="1:23" s="34" customFormat="1" ht="16" thickBot="1" x14ac:dyDescent="0.4">
      <c r="A171" s="1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1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1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1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1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1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141">
        <f>Ders_Programı!A179</f>
        <v>44601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TAR221 İLK MÜS. TÜRK DEV. TAR.  </v>
      </c>
      <c r="Q178" s="6" t="str">
        <f>HLOOKUP(Q$1,program!$E178:$J179,2,FALSE)</f>
        <v xml:space="preserve">TAR221 İLK MÜS. TÜRK DEV. TAR.  </v>
      </c>
      <c r="R178" s="6" t="str">
        <f>HLOOKUP(R$1,program!$E178:$J179,2,FALSE)</f>
        <v xml:space="preserve">TAR221 İLK MÜS. TÜRK DEV. TAR.  </v>
      </c>
      <c r="S178" s="6" t="str">
        <f>HLOOKUP(S$1,program!$E178:$J179,2,FALSE)</f>
        <v xml:space="preserve">TAR221 İLK MÜS. TÜRK DEV. TAR.  </v>
      </c>
      <c r="T178" s="6" t="str">
        <f>HLOOKUP(T$1,program!$E178:$J179,2,FALSE)</f>
        <v xml:space="preserve">TAR221 İLK MÜS. TÜRK DEV. TAR.  </v>
      </c>
      <c r="U178" s="6" t="str">
        <f>HLOOKUP(U$1,program!$E178:$J179,2,FALSE)</f>
        <v xml:space="preserve">TAR221 İLK MÜS. TÜRK DEV. TAR.  </v>
      </c>
      <c r="V178" s="6" t="str">
        <f>HLOOKUP(V$1,program!$E178:$J179,2,FALSE)</f>
        <v xml:space="preserve">TAR221 İLK MÜS. TÜRK DEV. TAR.  </v>
      </c>
      <c r="W178" s="6" t="str">
        <f>HLOOKUP(W$1,program!$E178:$J179,2,FALSE)</f>
        <v xml:space="preserve">TAR221 İLK MÜS. TÜRK DEV. TAR.  </v>
      </c>
    </row>
    <row r="179" spans="1:23" s="34" customFormat="1" ht="16" thickBot="1" x14ac:dyDescent="0.4">
      <c r="A179" s="1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1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1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1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 xml:space="preserve">TAR 437 YEN.YAK. TÜRK.DÜN </v>
      </c>
      <c r="Q182" s="6" t="str">
        <f>HLOOKUP(Q$1,program!$E182:$J183,2,FALSE)</f>
        <v xml:space="preserve">TAR 437 YEN.YAK. TÜRK.DÜN </v>
      </c>
      <c r="R182" s="6" t="str">
        <f>HLOOKUP(R$1,program!$E182:$J183,2,FALSE)</f>
        <v xml:space="preserve">TAR 437 YEN.YAK. TÜRK.DÜN </v>
      </c>
      <c r="S182" s="6" t="str">
        <f>HLOOKUP(S$1,program!$E182:$J183,2,FALSE)</f>
        <v xml:space="preserve">TAR 437 YEN.YAK. TÜRK.DÜN </v>
      </c>
      <c r="T182" s="6" t="str">
        <f>HLOOKUP(T$1,program!$E182:$J183,2,FALSE)</f>
        <v xml:space="preserve">TAR 437 YEN.YAK. TÜRK.DÜN </v>
      </c>
      <c r="U182" s="6" t="str">
        <f>HLOOKUP(U$1,program!$E182:$J183,2,FALSE)</f>
        <v xml:space="preserve">TAR 437 YEN.YAK. TÜRK.DÜN </v>
      </c>
      <c r="V182" s="6" t="str">
        <f>HLOOKUP(V$1,program!$E182:$J183,2,FALSE)</f>
        <v xml:space="preserve">TAR 437 YEN.YAK. TÜRK.DÜN </v>
      </c>
      <c r="W182" s="6" t="str">
        <f>HLOOKUP(W$1,program!$E182:$J183,2,FALSE)</f>
        <v xml:space="preserve">TAR 437 YEN.YAK. TÜRK.DÜN </v>
      </c>
    </row>
    <row r="183" spans="1:23" s="34" customFormat="1" ht="16" thickBot="1" x14ac:dyDescent="0.4">
      <c r="A183" s="1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1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#REF!</v>
      </c>
      <c r="Q184" s="6" t="e">
        <f>HLOOKUP(Q$1,program!$E184:$J185,2,FALSE)</f>
        <v>#REF!</v>
      </c>
      <c r="R184" s="6" t="e">
        <f>HLOOKUP(R$1,program!$E184:$J185,2,FALSE)</f>
        <v>#REF!</v>
      </c>
      <c r="S184" s="6" t="e">
        <f>HLOOKUP(S$1,program!$E184:$J185,2,FALSE)</f>
        <v>#REF!</v>
      </c>
      <c r="T184" s="6" t="e">
        <f>HLOOKUP(T$1,program!$E184:$J185,2,FALSE)</f>
        <v>#REF!</v>
      </c>
      <c r="U184" s="6" t="e">
        <f>HLOOKUP(U$1,program!$E184:$J185,2,FALSE)</f>
        <v>#REF!</v>
      </c>
      <c r="V184" s="6" t="e">
        <f>HLOOKUP(V$1,program!$E184:$J185,2,FALSE)</f>
        <v>#REF!</v>
      </c>
      <c r="W184" s="6" t="e">
        <f>HLOOKUP(W$1,program!$E184:$J185,2,FALSE)</f>
        <v>#REF!</v>
      </c>
    </row>
    <row r="185" spans="1:23" s="34" customFormat="1" ht="16" thickBot="1" x14ac:dyDescent="0.4">
      <c r="A185" s="1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1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1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1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SSD (Sosyal Seçmeli Dersler)</v>
      </c>
      <c r="Q188" s="6" t="str">
        <f>HLOOKUP(Q$1,program!$E188:$J189,2,FALSE)</f>
        <v>SSD (Sosyal Seçmeli Dersler)</v>
      </c>
      <c r="R188" s="6" t="str">
        <f>HLOOKUP(R$1,program!$E188:$J189,2,FALSE)</f>
        <v>SSD (Sosyal Seçmeli Dersler)</v>
      </c>
      <c r="S188" s="6" t="str">
        <f>HLOOKUP(S$1,program!$E188:$J189,2,FALSE)</f>
        <v>SSD (Sosyal Seçmeli Dersler)</v>
      </c>
      <c r="T188" s="6" t="str">
        <f>HLOOKUP(T$1,program!$E188:$J189,2,FALSE)</f>
        <v>SSD (Sosyal Seçmeli Dersler)</v>
      </c>
      <c r="U188" s="6" t="str">
        <f>HLOOKUP(U$1,program!$E188:$J189,2,FALSE)</f>
        <v>SSD (Sosyal Seçmeli Dersler)</v>
      </c>
      <c r="V188" s="6" t="str">
        <f>HLOOKUP(V$1,program!$E188:$J189,2,FALSE)</f>
        <v>SSD (Sosyal Seçmeli Dersler)</v>
      </c>
      <c r="W188" s="6" t="str">
        <f>HLOOKUP(W$1,program!$E188:$J189,2,FALSE)</f>
        <v>SSD (Sosyal Seçmeli Dersler)</v>
      </c>
    </row>
    <row r="189" spans="1:23" s="34" customFormat="1" ht="16" thickBot="1" x14ac:dyDescent="0.4">
      <c r="A189" s="1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1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1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1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TAR409 TAR. ÖĞR. ve YAZ</v>
      </c>
      <c r="Q192" s="6" t="str">
        <f>HLOOKUP(Q$1,program!$E192:$J193,2,FALSE)</f>
        <v>TAR409 TAR. ÖĞR. ve YAZ</v>
      </c>
      <c r="R192" s="6" t="str">
        <f>HLOOKUP(R$1,program!$E192:$J193,2,FALSE)</f>
        <v>TAR409 TAR. ÖĞR. ve YAZ</v>
      </c>
      <c r="S192" s="6" t="str">
        <f>HLOOKUP(S$1,program!$E192:$J193,2,FALSE)</f>
        <v>TAR409 TAR. ÖĞR. ve YAZ</v>
      </c>
      <c r="T192" s="6" t="str">
        <f>HLOOKUP(T$1,program!$E192:$J193,2,FALSE)</f>
        <v>TAR409 TAR. ÖĞR. ve YAZ</v>
      </c>
      <c r="U192" s="6" t="str">
        <f>HLOOKUP(U$1,program!$E192:$J193,2,FALSE)</f>
        <v>TAR409 TAR. ÖĞR. ve YAZ</v>
      </c>
      <c r="V192" s="6" t="str">
        <f>HLOOKUP(V$1,program!$E192:$J193,2,FALSE)</f>
        <v>TAR409 TAR. ÖĞR. ve YAZ</v>
      </c>
      <c r="W192" s="6" t="str">
        <f>HLOOKUP(W$1,program!$E192:$J193,2,FALSE)</f>
        <v>TAR409 TAR. ÖĞR. ve YAZ</v>
      </c>
    </row>
    <row r="193" spans="1:23" s="34" customFormat="1" ht="16" thickBot="1" x14ac:dyDescent="0.4">
      <c r="A193" s="1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1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1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1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 xml:space="preserve">TAR 223 BAT.DÖN. KÜL.TAR. I </v>
      </c>
      <c r="Q196" s="6" t="str">
        <f>HLOOKUP(Q$1,program!$E196:$J197,2,FALSE)</f>
        <v xml:space="preserve">TAR 223 BAT.DÖN. KÜL.TAR. I </v>
      </c>
      <c r="R196" s="6" t="str">
        <f>HLOOKUP(R$1,program!$E196:$J197,2,FALSE)</f>
        <v xml:space="preserve">TAR 223 BAT.DÖN. KÜL.TAR. I </v>
      </c>
      <c r="S196" s="6" t="str">
        <f>HLOOKUP(S$1,program!$E196:$J197,2,FALSE)</f>
        <v xml:space="preserve">TAR 223 BAT.DÖN. KÜL.TAR. I </v>
      </c>
      <c r="T196" s="6" t="str">
        <f>HLOOKUP(T$1,program!$E196:$J197,2,FALSE)</f>
        <v xml:space="preserve">TAR 223 BAT.DÖN. KÜL.TAR. I </v>
      </c>
      <c r="U196" s="6" t="str">
        <f>HLOOKUP(U$1,program!$E196:$J197,2,FALSE)</f>
        <v xml:space="preserve">TAR 223 BAT.DÖN. KÜL.TAR. I </v>
      </c>
      <c r="V196" s="6" t="str">
        <f>HLOOKUP(V$1,program!$E196:$J197,2,FALSE)</f>
        <v xml:space="preserve">TAR 223 BAT.DÖN. KÜL.TAR. I </v>
      </c>
      <c r="W196" s="6" t="str">
        <f>HLOOKUP(W$1,program!$E196:$J197,2,FALSE)</f>
        <v xml:space="preserve">TAR 223 BAT.DÖN. KÜL.TAR. I </v>
      </c>
    </row>
    <row r="197" spans="1:23" s="34" customFormat="1" ht="15.75" customHeight="1" thickBot="1" x14ac:dyDescent="0.4">
      <c r="A197" s="1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1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141">
        <f>Ders_Programı!A201</f>
        <v>44602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6" thickBot="1" x14ac:dyDescent="0.4">
      <c r="A201" s="1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1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1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1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6" thickBot="1" x14ac:dyDescent="0.4">
      <c r="A205" s="1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1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6" thickBot="1" x14ac:dyDescent="0.4">
      <c r="A207" s="1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1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1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1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6" thickBot="1" x14ac:dyDescent="0.4">
      <c r="A211" s="1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1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1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1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1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1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1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1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1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1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141">
        <f>Ders_Programı!A223</f>
        <v>44603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6" thickBot="1" x14ac:dyDescent="0.4">
      <c r="A223" s="1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1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1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1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6" thickBot="1" x14ac:dyDescent="0.4">
      <c r="A227" s="1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1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6" thickBot="1" x14ac:dyDescent="0.4">
      <c r="A229" s="1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1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1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1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6" thickBot="1" x14ac:dyDescent="0.4">
      <c r="A233" s="1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1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1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1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1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1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1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1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1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1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141">
        <f>Ders_Programı!A245</f>
        <v>44604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6" thickBot="1" x14ac:dyDescent="0.4">
      <c r="A245" s="1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1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1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1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6" thickBot="1" x14ac:dyDescent="0.4">
      <c r="A249" s="1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1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6" thickBot="1" x14ac:dyDescent="0.4">
      <c r="A251" s="1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1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1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1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6" thickBot="1" x14ac:dyDescent="0.4">
      <c r="A255" s="1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1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1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1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1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1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1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1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1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1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141">
        <f>Ders_Programı!A267</f>
        <v>44605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6" thickBot="1" x14ac:dyDescent="0.4">
      <c r="A267" s="1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1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6" thickBot="1" x14ac:dyDescent="0.4">
      <c r="A269" s="1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1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6" thickBot="1" x14ac:dyDescent="0.4">
      <c r="A271" s="1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1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6" thickBot="1" x14ac:dyDescent="0.4">
      <c r="A273" s="1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1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4">
      <c r="A275" s="1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1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6" thickBot="1" x14ac:dyDescent="0.4">
      <c r="A277" s="1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1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6" thickBot="1" x14ac:dyDescent="0.4">
      <c r="A279" s="1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1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6" thickBot="1" x14ac:dyDescent="0.4">
      <c r="A281" s="1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1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6" thickBot="1" x14ac:dyDescent="0.4">
      <c r="A283" s="1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1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4">
      <c r="A285" s="1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1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3"/>
    <row r="288" spans="1:23" s="34" customFormat="1" ht="16" thickBot="1" x14ac:dyDescent="0.4">
      <c r="A288" s="141">
        <f>Ders_Programı!A289</f>
        <v>44606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6" thickBot="1" x14ac:dyDescent="0.4">
      <c r="A289" s="1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1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6" thickBot="1" x14ac:dyDescent="0.4">
      <c r="A291" s="1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1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6" thickBot="1" x14ac:dyDescent="0.4">
      <c r="A293" s="1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1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6" thickBot="1" x14ac:dyDescent="0.4">
      <c r="A295" s="1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1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4">
      <c r="A297" s="1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1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6" thickBot="1" x14ac:dyDescent="0.4">
      <c r="A299" s="1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1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6" thickBot="1" x14ac:dyDescent="0.4">
      <c r="A301" s="1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1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6" thickBot="1" x14ac:dyDescent="0.4">
      <c r="A303" s="1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1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6" thickBot="1" x14ac:dyDescent="0.4">
      <c r="A305" s="1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1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4">
      <c r="A307" s="1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1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143"/>
      <c r="B1" s="144"/>
      <c r="C1" s="14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141">
        <f>Ders_Programı!A3</f>
        <v>44593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 xml:space="preserve">TAR 335 ESKİÇAĞ AKD.MED.TAR. </v>
      </c>
      <c r="M2" s="6" t="str">
        <f>HLOOKUP(M$1,program!$E2:$J3,2,FALSE)</f>
        <v xml:space="preserve">TAR 335 ESKİÇAĞ AKD.MED.TAR. </v>
      </c>
      <c r="N2" s="6" t="str">
        <f>HLOOKUP(N$1,program!$E2:$J3,2,FALSE)</f>
        <v xml:space="preserve">TAR 335 ESKİÇAĞ AKD.MED.TAR. </v>
      </c>
      <c r="O2" s="6" t="str">
        <f>HLOOKUP(O$1,program!$E2:$J3,2,FALSE)</f>
        <v xml:space="preserve">TAR 335 ESKİÇAĞ AKD.MED.TAR. </v>
      </c>
      <c r="P2" s="6" t="str">
        <f>HLOOKUP(P$1,program!$E2:$J3,2,FALSE)</f>
        <v xml:space="preserve">TAR 335 ESKİÇAĞ AKD.MED.TAR. </v>
      </c>
      <c r="Q2" s="6" t="str">
        <f>HLOOKUP(Q$1,program!$E2:$J3,2,FALSE)</f>
        <v xml:space="preserve">TAR 335 ESKİÇAĞ AKD.MED.TAR. </v>
      </c>
      <c r="R2" s="6" t="str">
        <f>HLOOKUP(R$1,program!$E2:$J3,2,FALSE)</f>
        <v xml:space="preserve">TAR 335 ESKİÇAĞ AKD.MED.TAR. </v>
      </c>
      <c r="S2" s="6" t="str">
        <f>HLOOKUP(S$1,program!$E2:$J3,2,FALSE)</f>
        <v xml:space="preserve">TAR 335 ESKİÇAĞ AKD.MED.TAR. </v>
      </c>
      <c r="T2" s="6" t="str">
        <f>HLOOKUP(T$1,program!$E2:$J3,2,FALSE)</f>
        <v xml:space="preserve">TAR 335 ESKİÇAĞ AKD.MED.TAR. </v>
      </c>
      <c r="U2" s="6" t="str">
        <f>HLOOKUP(U$1,program!$E2:$J3,2,FALSE)</f>
        <v xml:space="preserve">TAR 335 ESKİÇAĞ AKD.MED.TAR. </v>
      </c>
      <c r="V2" s="6" t="str">
        <f>HLOOKUP(V$1,program!$E2:$J3,2,FALSE)</f>
        <v xml:space="preserve">TAR 335 ESKİÇAĞ AKD.MED.TAR. </v>
      </c>
      <c r="W2" s="6" t="str">
        <f>HLOOKUP(W$1,program!$E2:$J3,2,FALSE)</f>
        <v xml:space="preserve">TAR 335 ESKİÇAĞ AKD.MED.TAR. </v>
      </c>
    </row>
    <row r="3" spans="1:23" s="34" customFormat="1" ht="16" thickBot="1" x14ac:dyDescent="0.4">
      <c r="A3" s="1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1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1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1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 xml:space="preserve">TAR 109 İSLAM TARİHİ </v>
      </c>
      <c r="M6" s="6" t="str">
        <f>HLOOKUP(M$1,program!$E6:$J7,2,FALSE)</f>
        <v xml:space="preserve">TAR 109 İSLAM TARİHİ </v>
      </c>
      <c r="N6" s="6" t="str">
        <f>HLOOKUP(N$1,program!$E6:$J7,2,FALSE)</f>
        <v xml:space="preserve">TAR 109 İSLAM TARİHİ </v>
      </c>
      <c r="O6" s="6" t="str">
        <f>HLOOKUP(O$1,program!$E6:$J7,2,FALSE)</f>
        <v xml:space="preserve">TAR 109 İSLAM TARİHİ </v>
      </c>
      <c r="P6" s="6" t="str">
        <f>HLOOKUP(P$1,program!$E6:$J7,2,FALSE)</f>
        <v xml:space="preserve">TAR 109 İSLAM TARİHİ </v>
      </c>
      <c r="Q6" s="6" t="str">
        <f>HLOOKUP(Q$1,program!$E6:$J7,2,FALSE)</f>
        <v xml:space="preserve">TAR 109 İSLAM TARİHİ </v>
      </c>
      <c r="R6" s="6" t="str">
        <f>HLOOKUP(R$1,program!$E6:$J7,2,FALSE)</f>
        <v xml:space="preserve">TAR 109 İSLAM TARİHİ </v>
      </c>
      <c r="S6" s="6" t="str">
        <f>HLOOKUP(S$1,program!$E6:$J7,2,FALSE)</f>
        <v xml:space="preserve">TAR 109 İSLAM TARİHİ </v>
      </c>
      <c r="T6" s="6" t="str">
        <f>HLOOKUP(T$1,program!$E6:$J7,2,FALSE)</f>
        <v xml:space="preserve">TAR 109 İSLAM TARİHİ </v>
      </c>
      <c r="U6" s="6" t="str">
        <f>HLOOKUP(U$1,program!$E6:$J7,2,FALSE)</f>
        <v xml:space="preserve">TAR 109 İSLAM TARİHİ </v>
      </c>
      <c r="V6" s="6" t="str">
        <f>HLOOKUP(V$1,program!$E6:$J7,2,FALSE)</f>
        <v xml:space="preserve">TAR 109 İSLAM TARİHİ </v>
      </c>
      <c r="W6" s="6" t="str">
        <f>HLOOKUP(W$1,program!$E6:$J7,2,FALSE)</f>
        <v xml:space="preserve">TAR 109 İSLAM TARİHİ </v>
      </c>
    </row>
    <row r="7" spans="1:23" s="34" customFormat="1" ht="16" thickBot="1" x14ac:dyDescent="0.4">
      <c r="A7" s="1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1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TAR 211 TARİH METOD.</v>
      </c>
      <c r="M8" s="6" t="str">
        <f>HLOOKUP(M$1,program!$E8:$J9,2,FALSE)</f>
        <v>TAR 211 TARİH METOD.</v>
      </c>
      <c r="N8" s="6" t="str">
        <f>HLOOKUP(N$1,program!$E8:$J9,2,FALSE)</f>
        <v>TAR 211 TARİH METOD.</v>
      </c>
      <c r="O8" s="6" t="str">
        <f>HLOOKUP(O$1,program!$E8:$J9,2,FALSE)</f>
        <v>TAR 211 TARİH METOD.</v>
      </c>
      <c r="P8" s="6" t="str">
        <f>HLOOKUP(P$1,program!$E8:$J9,2,FALSE)</f>
        <v>TAR 211 TARİH METOD.</v>
      </c>
      <c r="Q8" s="6" t="str">
        <f>HLOOKUP(Q$1,program!$E8:$J9,2,FALSE)</f>
        <v>TAR 211 TARİH METOD.</v>
      </c>
      <c r="R8" s="6" t="str">
        <f>HLOOKUP(R$1,program!$E8:$J9,2,FALSE)</f>
        <v>TAR 211 TARİH METOD.</v>
      </c>
      <c r="S8" s="6" t="str">
        <f>HLOOKUP(S$1,program!$E8:$J9,2,FALSE)</f>
        <v>TAR 211 TARİH METOD.</v>
      </c>
      <c r="T8" s="6" t="str">
        <f>HLOOKUP(T$1,program!$E8:$J9,2,FALSE)</f>
        <v>TAR 211 TARİH METOD.</v>
      </c>
      <c r="U8" s="6" t="str">
        <f>HLOOKUP(U$1,program!$E8:$J9,2,FALSE)</f>
        <v>TAR 211 TARİH METOD.</v>
      </c>
      <c r="V8" s="6" t="str">
        <f>HLOOKUP(V$1,program!$E8:$J9,2,FALSE)</f>
        <v>TAR 211 TARİH METOD.</v>
      </c>
      <c r="W8" s="6" t="str">
        <f>HLOOKUP(W$1,program!$E8:$J9,2,FALSE)</f>
        <v>TAR 211 TARİH METOD.</v>
      </c>
    </row>
    <row r="9" spans="1:23" s="34" customFormat="1" ht="16" thickBot="1" x14ac:dyDescent="0.4">
      <c r="A9" s="1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1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1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1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TAR 411 TARİH FELSEFESİ</v>
      </c>
      <c r="M12" s="6" t="str">
        <f>HLOOKUP(M$1,program!$E12:$J13,2,FALSE)</f>
        <v>TAR 411 TARİH FELSEFESİ</v>
      </c>
      <c r="N12" s="6" t="str">
        <f>HLOOKUP(N$1,program!$E12:$J13,2,FALSE)</f>
        <v>TAR 411 TARİH FELSEFESİ</v>
      </c>
      <c r="O12" s="6" t="str">
        <f>HLOOKUP(O$1,program!$E12:$J13,2,FALSE)</f>
        <v>TAR 411 TARİH FELSEFESİ</v>
      </c>
      <c r="P12" s="6" t="str">
        <f>HLOOKUP(P$1,program!$E12:$J13,2,FALSE)</f>
        <v>TAR 411 TARİH FELSEFESİ</v>
      </c>
      <c r="Q12" s="6" t="str">
        <f>HLOOKUP(Q$1,program!$E12:$J13,2,FALSE)</f>
        <v>TAR 411 TARİH FELSEFESİ</v>
      </c>
      <c r="R12" s="6" t="str">
        <f>HLOOKUP(R$1,program!$E12:$J13,2,FALSE)</f>
        <v>TAR 411 TARİH FELSEFESİ</v>
      </c>
      <c r="S12" s="6" t="str">
        <f>HLOOKUP(S$1,program!$E12:$J13,2,FALSE)</f>
        <v>TAR 411 TARİH FELSEFESİ</v>
      </c>
      <c r="T12" s="6" t="str">
        <f>HLOOKUP(T$1,program!$E12:$J13,2,FALSE)</f>
        <v>TAR 411 TARİH FELSEFESİ</v>
      </c>
      <c r="U12" s="6" t="str">
        <f>HLOOKUP(U$1,program!$E12:$J13,2,FALSE)</f>
        <v>TAR 411 TARİH FELSEFESİ</v>
      </c>
      <c r="V12" s="6" t="str">
        <f>HLOOKUP(V$1,program!$E12:$J13,2,FALSE)</f>
        <v>TAR 411 TARİH FELSEFESİ</v>
      </c>
      <c r="W12" s="6" t="str">
        <f>HLOOKUP(W$1,program!$E12:$J13,2,FALSE)</f>
        <v>TAR 411 TARİH FELSEFESİ</v>
      </c>
    </row>
    <row r="13" spans="1:23" s="34" customFormat="1" ht="16" thickBot="1" x14ac:dyDescent="0.4">
      <c r="A13" s="1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1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1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1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#REF!</v>
      </c>
      <c r="M16" s="6" t="e">
        <f>HLOOKUP(M$1,program!$E16:$J17,2,FALSE)</f>
        <v>#REF!</v>
      </c>
      <c r="N16" s="6" t="e">
        <f>HLOOKUP(N$1,program!$E16:$J17,2,FALSE)</f>
        <v>#REF!</v>
      </c>
      <c r="O16" s="6" t="e">
        <f>HLOOKUP(O$1,program!$E16:$J17,2,FALSE)</f>
        <v>#REF!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s="34" customFormat="1" ht="16" thickBot="1" x14ac:dyDescent="0.4">
      <c r="A17" s="1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1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1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1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1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1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141">
        <f>Ders_Programı!A25</f>
        <v>44594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 xml:space="preserve">TAR 201 OSM. TAR. MET.  </v>
      </c>
      <c r="M24" s="6" t="str">
        <f>HLOOKUP(M$1,program!$E24:$J25,2,FALSE)</f>
        <v xml:space="preserve">TAR 201 OSM. TAR. MET.  </v>
      </c>
      <c r="N24" s="6" t="str">
        <f>HLOOKUP(N$1,program!$E24:$J25,2,FALSE)</f>
        <v xml:space="preserve">TAR 201 OSM. TAR. MET.  </v>
      </c>
      <c r="O24" s="6" t="str">
        <f>HLOOKUP(O$1,program!$E24:$J25,2,FALSE)</f>
        <v xml:space="preserve">TAR 201 OSM. TAR. MET.  </v>
      </c>
      <c r="P24" s="6" t="str">
        <f>HLOOKUP(P$1,program!$E24:$J25,2,FALSE)</f>
        <v xml:space="preserve">TAR 201 OSM. TAR. MET.  </v>
      </c>
      <c r="Q24" s="6" t="str">
        <f>HLOOKUP(Q$1,program!$E24:$J25,2,FALSE)</f>
        <v xml:space="preserve">TAR 201 OSM. TAR. MET.  </v>
      </c>
      <c r="R24" s="6" t="str">
        <f>HLOOKUP(R$1,program!$E24:$J25,2,FALSE)</f>
        <v xml:space="preserve">TAR 201 OSM. TAR. MET.  </v>
      </c>
      <c r="S24" s="6" t="str">
        <f>HLOOKUP(S$1,program!$E24:$J25,2,FALSE)</f>
        <v xml:space="preserve">TAR 201 OSM. TAR. MET.  </v>
      </c>
      <c r="T24" s="6" t="str">
        <f>HLOOKUP(T$1,program!$E24:$J25,2,FALSE)</f>
        <v xml:space="preserve">TAR 201 OSM. TAR. MET.  </v>
      </c>
      <c r="U24" s="6" t="str">
        <f>HLOOKUP(U$1,program!$E24:$J25,2,FALSE)</f>
        <v xml:space="preserve">TAR 201 OSM. TAR. MET.  </v>
      </c>
      <c r="V24" s="6" t="str">
        <f>HLOOKUP(V$1,program!$E24:$J25,2,FALSE)</f>
        <v xml:space="preserve">TAR 201 OSM. TAR. MET.  </v>
      </c>
      <c r="W24" s="6" t="str">
        <f>HLOOKUP(W$1,program!$E24:$J25,2,FALSE)</f>
        <v xml:space="preserve">TAR 201 OSM. TAR. MET.  </v>
      </c>
    </row>
    <row r="25" spans="1:23" s="34" customFormat="1" ht="16" thickBot="1" x14ac:dyDescent="0.4">
      <c r="A25" s="1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1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1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1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 xml:space="preserve">TAR 407 XX.YY.DÜN.TAR.I </v>
      </c>
      <c r="M28" s="6" t="str">
        <f>HLOOKUP(M$1,program!$E28:$J29,2,FALSE)</f>
        <v xml:space="preserve">TAR 407 XX.YY.DÜN.TAR.I </v>
      </c>
      <c r="N28" s="6" t="str">
        <f>HLOOKUP(N$1,program!$E28:$J29,2,FALSE)</f>
        <v xml:space="preserve">TAR 407 XX.YY.DÜN.TAR.I </v>
      </c>
      <c r="O28" s="6" t="str">
        <f>HLOOKUP(O$1,program!$E28:$J29,2,FALSE)</f>
        <v xml:space="preserve">TAR 407 XX.YY.DÜN.TAR.I </v>
      </c>
      <c r="P28" s="6" t="str">
        <f>HLOOKUP(P$1,program!$E28:$J29,2,FALSE)</f>
        <v xml:space="preserve">TAR 407 XX.YY.DÜN.TAR.I </v>
      </c>
      <c r="Q28" s="6" t="str">
        <f>HLOOKUP(Q$1,program!$E28:$J29,2,FALSE)</f>
        <v xml:space="preserve">TAR 407 XX.YY.DÜN.TAR.I </v>
      </c>
      <c r="R28" s="6" t="str">
        <f>HLOOKUP(R$1,program!$E28:$J29,2,FALSE)</f>
        <v xml:space="preserve">TAR 407 XX.YY.DÜN.TAR.I </v>
      </c>
      <c r="S28" s="6" t="str">
        <f>HLOOKUP(S$1,program!$E28:$J29,2,FALSE)</f>
        <v xml:space="preserve">TAR 407 XX.YY.DÜN.TAR.I </v>
      </c>
      <c r="T28" s="6" t="str">
        <f>HLOOKUP(T$1,program!$E28:$J29,2,FALSE)</f>
        <v xml:space="preserve">TAR 407 XX.YY.DÜN.TAR.I </v>
      </c>
      <c r="U28" s="6" t="str">
        <f>HLOOKUP(U$1,program!$E28:$J29,2,FALSE)</f>
        <v xml:space="preserve">TAR 407 XX.YY.DÜN.TAR.I </v>
      </c>
      <c r="V28" s="6" t="str">
        <f>HLOOKUP(V$1,program!$E28:$J29,2,FALSE)</f>
        <v xml:space="preserve">TAR 407 XX.YY.DÜN.TAR.I </v>
      </c>
      <c r="W28" s="6" t="str">
        <f>HLOOKUP(W$1,program!$E28:$J29,2,FALSE)</f>
        <v xml:space="preserve">TAR 407 XX.YY.DÜN.TAR.I </v>
      </c>
    </row>
    <row r="29" spans="1:23" s="34" customFormat="1" ht="16" thickBot="1" x14ac:dyDescent="0.4">
      <c r="A29" s="1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1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TAR 305 YAKINÇAĞ AVR. TAR. </v>
      </c>
      <c r="M30" s="6" t="str">
        <f>HLOOKUP(M$1,program!$E30:$J31,2,FALSE)</f>
        <v xml:space="preserve">TAR 305 YAKINÇAĞ AVR. TAR. </v>
      </c>
      <c r="N30" s="6" t="str">
        <f>HLOOKUP(N$1,program!$E30:$J31,2,FALSE)</f>
        <v xml:space="preserve">TAR 305 YAKINÇAĞ AVR. TAR. </v>
      </c>
      <c r="O30" s="6" t="str">
        <f>HLOOKUP(O$1,program!$E30:$J31,2,FALSE)</f>
        <v xml:space="preserve">TAR 305 YAKINÇAĞ AVR. TAR. </v>
      </c>
      <c r="P30" s="6" t="str">
        <f>HLOOKUP(P$1,program!$E30:$J31,2,FALSE)</f>
        <v xml:space="preserve">TAR 305 YAKINÇAĞ AVR. TAR. </v>
      </c>
      <c r="Q30" s="6" t="str">
        <f>HLOOKUP(Q$1,program!$E30:$J31,2,FALSE)</f>
        <v xml:space="preserve">TAR 305 YAKINÇAĞ AVR. TAR. </v>
      </c>
      <c r="R30" s="6" t="str">
        <f>HLOOKUP(R$1,program!$E30:$J31,2,FALSE)</f>
        <v xml:space="preserve">TAR 305 YAKINÇAĞ AVR. TAR. </v>
      </c>
      <c r="S30" s="6" t="str">
        <f>HLOOKUP(S$1,program!$E30:$J31,2,FALSE)</f>
        <v xml:space="preserve">TAR 305 YAKINÇAĞ AVR. TAR. </v>
      </c>
      <c r="T30" s="6" t="str">
        <f>HLOOKUP(T$1,program!$E30:$J31,2,FALSE)</f>
        <v xml:space="preserve">TAR 305 YAKINÇAĞ AVR. TAR. </v>
      </c>
      <c r="U30" s="6" t="str">
        <f>HLOOKUP(U$1,program!$E30:$J31,2,FALSE)</f>
        <v xml:space="preserve">TAR 305 YAKINÇAĞ AVR. TAR. </v>
      </c>
      <c r="V30" s="6" t="str">
        <f>HLOOKUP(V$1,program!$E30:$J31,2,FALSE)</f>
        <v xml:space="preserve">TAR 305 YAKINÇAĞ AVR. TAR. </v>
      </c>
      <c r="W30" s="6" t="str">
        <f>HLOOKUP(W$1,program!$E30:$J31,2,FALSE)</f>
        <v xml:space="preserve">TAR 305 YAKINÇAĞ AVR. TAR. </v>
      </c>
    </row>
    <row r="31" spans="1:23" s="34" customFormat="1" ht="16" thickBot="1" x14ac:dyDescent="0.4">
      <c r="A31" s="1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1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1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1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 xml:space="preserve">TAR 217 OSMANLI TAR. (1300-1400) </v>
      </c>
      <c r="M34" s="6" t="str">
        <f>HLOOKUP(M$1,program!$E34:$J35,2,FALSE)</f>
        <v xml:space="preserve">TAR 217 OSMANLI TAR. (1300-1400) </v>
      </c>
      <c r="N34" s="6" t="str">
        <f>HLOOKUP(N$1,program!$E34:$J35,2,FALSE)</f>
        <v xml:space="preserve">TAR 217 OSMANLI TAR. (1300-1400) </v>
      </c>
      <c r="O34" s="6" t="str">
        <f>HLOOKUP(O$1,program!$E34:$J35,2,FALSE)</f>
        <v xml:space="preserve">TAR 217 OSMANLI TAR. (1300-1400) </v>
      </c>
      <c r="P34" s="6" t="str">
        <f>HLOOKUP(P$1,program!$E34:$J35,2,FALSE)</f>
        <v xml:space="preserve">TAR 217 OSMANLI TAR. (1300-1400) </v>
      </c>
      <c r="Q34" s="6" t="str">
        <f>HLOOKUP(Q$1,program!$E34:$J35,2,FALSE)</f>
        <v xml:space="preserve">TAR 217 OSMANLI TAR. (1300-1400) </v>
      </c>
      <c r="R34" s="6" t="str">
        <f>HLOOKUP(R$1,program!$E34:$J35,2,FALSE)</f>
        <v xml:space="preserve">TAR 217 OSMANLI TAR. (1300-1400) </v>
      </c>
      <c r="S34" s="6" t="str">
        <f>HLOOKUP(S$1,program!$E34:$J35,2,FALSE)</f>
        <v xml:space="preserve">TAR 217 OSMANLI TAR. (1300-1400) </v>
      </c>
      <c r="T34" s="6" t="str">
        <f>HLOOKUP(T$1,program!$E34:$J35,2,FALSE)</f>
        <v xml:space="preserve">TAR 217 OSMANLI TAR. (1300-1400) </v>
      </c>
      <c r="U34" s="6" t="str">
        <f>HLOOKUP(U$1,program!$E34:$J35,2,FALSE)</f>
        <v xml:space="preserve">TAR 217 OSMANLI TAR. (1300-1400) </v>
      </c>
      <c r="V34" s="6" t="str">
        <f>HLOOKUP(V$1,program!$E34:$J35,2,FALSE)</f>
        <v xml:space="preserve">TAR 217 OSMANLI TAR. (1300-1400) </v>
      </c>
      <c r="W34" s="6" t="str">
        <f>HLOOKUP(W$1,program!$E34:$J35,2,FALSE)</f>
        <v xml:space="preserve">TAR 217 OSMANLI TAR. (1300-1400) </v>
      </c>
    </row>
    <row r="35" spans="1:23" s="34" customFormat="1" ht="16" thickBot="1" x14ac:dyDescent="0.4">
      <c r="A35" s="1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1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1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1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#REF!</v>
      </c>
      <c r="M38" s="6" t="e">
        <f>HLOOKUP(M$1,program!$E38:$J39,2,FALSE)</f>
        <v>#REF!</v>
      </c>
      <c r="N38" s="6" t="e">
        <f>HLOOKUP(N$1,program!$E38:$J39,2,FALSE)</f>
        <v>#REF!</v>
      </c>
      <c r="O38" s="6" t="e">
        <f>HLOOKUP(O$1,program!$E38:$J39,2,FALSE)</f>
        <v>#REF!</v>
      </c>
      <c r="P38" s="6" t="e">
        <f>HLOOKUP(P$1,program!$E38:$J39,2,FALSE)</f>
        <v>#REF!</v>
      </c>
      <c r="Q38" s="6" t="e">
        <f>HLOOKUP(Q$1,program!$E38:$J39,2,FALSE)</f>
        <v>#REF!</v>
      </c>
      <c r="R38" s="6" t="e">
        <f>HLOOKUP(R$1,program!$E38:$J39,2,FALSE)</f>
        <v>#REF!</v>
      </c>
      <c r="S38" s="6" t="e">
        <f>HLOOKUP(S$1,program!$E38:$J39,2,FALSE)</f>
        <v>#REF!</v>
      </c>
      <c r="T38" s="6" t="e">
        <f>HLOOKUP(T$1,program!$E38:$J39,2,FALSE)</f>
        <v>#REF!</v>
      </c>
      <c r="U38" s="6" t="e">
        <f>HLOOKUP(U$1,program!$E38:$J39,2,FALSE)</f>
        <v>#REF!</v>
      </c>
      <c r="V38" s="6" t="e">
        <f>HLOOKUP(V$1,program!$E38:$J39,2,FALSE)</f>
        <v>#REF!</v>
      </c>
      <c r="W38" s="6" t="e">
        <f>HLOOKUP(W$1,program!$E38:$J39,2,FALSE)</f>
        <v>#REF!</v>
      </c>
    </row>
    <row r="39" spans="1:23" s="34" customFormat="1" ht="16" thickBot="1" x14ac:dyDescent="0.4">
      <c r="A39" s="1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1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1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1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1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1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141">
        <f>Ders_Programı!A47</f>
        <v>44595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 xml:space="preserve">TAR 413 OSM.TAR. (1700.1800) </v>
      </c>
      <c r="M46" s="6" t="str">
        <f>HLOOKUP(M$1,program!$E46:$J47,2,FALSE)</f>
        <v xml:space="preserve">TAR 413 OSM.TAR. (1700.1800) </v>
      </c>
      <c r="N46" s="6" t="str">
        <f>HLOOKUP(N$1,program!$E46:$J47,2,FALSE)</f>
        <v xml:space="preserve">TAR 413 OSM.TAR. (1700.1800) </v>
      </c>
      <c r="O46" s="6" t="str">
        <f>HLOOKUP(O$1,program!$E46:$J47,2,FALSE)</f>
        <v xml:space="preserve">TAR 413 OSM.TAR. (1700.1800) </v>
      </c>
      <c r="P46" s="6" t="str">
        <f>HLOOKUP(P$1,program!$E46:$J47,2,FALSE)</f>
        <v xml:space="preserve">TAR 413 OSM.TAR. (1700.1800) </v>
      </c>
      <c r="Q46" s="6" t="str">
        <f>HLOOKUP(Q$1,program!$E46:$J47,2,FALSE)</f>
        <v xml:space="preserve">TAR 413 OSM.TAR. (1700.1800) </v>
      </c>
      <c r="R46" s="6" t="str">
        <f>HLOOKUP(R$1,program!$E46:$J47,2,FALSE)</f>
        <v xml:space="preserve">TAR 413 OSM.TAR. (1700.1800) </v>
      </c>
      <c r="S46" s="6" t="str">
        <f>HLOOKUP(S$1,program!$E46:$J47,2,FALSE)</f>
        <v xml:space="preserve">TAR 413 OSM.TAR. (1700.1800) </v>
      </c>
      <c r="T46" s="6" t="str">
        <f>HLOOKUP(T$1,program!$E46:$J47,2,FALSE)</f>
        <v xml:space="preserve">TAR 413 OSM.TAR. (1700.1800) </v>
      </c>
      <c r="U46" s="6" t="str">
        <f>HLOOKUP(U$1,program!$E46:$J47,2,FALSE)</f>
        <v xml:space="preserve">TAR 413 OSM.TAR. (1700.1800) </v>
      </c>
      <c r="V46" s="6" t="str">
        <f>HLOOKUP(V$1,program!$E46:$J47,2,FALSE)</f>
        <v xml:space="preserve">TAR 413 OSM.TAR. (1700.1800) </v>
      </c>
      <c r="W46" s="6" t="str">
        <f>HLOOKUP(W$1,program!$E46:$J47,2,FALSE)</f>
        <v xml:space="preserve">TAR 413 OSM.TAR. (1700.1800) </v>
      </c>
    </row>
    <row r="47" spans="1:23" s="34" customFormat="1" ht="16" thickBot="1" x14ac:dyDescent="0.4">
      <c r="A47" s="1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1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1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1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TAR 313 TÜRK KÜLT. MED. TAR.</v>
      </c>
      <c r="M50" s="6" t="str">
        <f>HLOOKUP(M$1,program!$E50:$J51,2,FALSE)</f>
        <v>TAR 313 TÜRK KÜLT. MED. TAR.</v>
      </c>
      <c r="N50" s="6" t="str">
        <f>HLOOKUP(N$1,program!$E50:$J51,2,FALSE)</f>
        <v>TAR 313 TÜRK KÜLT. MED. TAR.</v>
      </c>
      <c r="O50" s="6" t="str">
        <f>HLOOKUP(O$1,program!$E50:$J51,2,FALSE)</f>
        <v>TAR 313 TÜRK KÜLT. MED. TAR.</v>
      </c>
      <c r="P50" s="6" t="str">
        <f>HLOOKUP(P$1,program!$E50:$J51,2,FALSE)</f>
        <v>TAR 313 TÜRK KÜLT. MED. TAR.</v>
      </c>
      <c r="Q50" s="6" t="str">
        <f>HLOOKUP(Q$1,program!$E50:$J51,2,FALSE)</f>
        <v>TAR 313 TÜRK KÜLT. MED. TAR.</v>
      </c>
      <c r="R50" s="6" t="str">
        <f>HLOOKUP(R$1,program!$E50:$J51,2,FALSE)</f>
        <v>TAR 313 TÜRK KÜLT. MED. TAR.</v>
      </c>
      <c r="S50" s="6" t="str">
        <f>HLOOKUP(S$1,program!$E50:$J51,2,FALSE)</f>
        <v>TAR 313 TÜRK KÜLT. MED. TAR.</v>
      </c>
      <c r="T50" s="6" t="str">
        <f>HLOOKUP(T$1,program!$E50:$J51,2,FALSE)</f>
        <v>TAR 313 TÜRK KÜLT. MED. TAR.</v>
      </c>
      <c r="U50" s="6" t="str">
        <f>HLOOKUP(U$1,program!$E50:$J51,2,FALSE)</f>
        <v>TAR 313 TÜRK KÜLT. MED. TAR.</v>
      </c>
      <c r="V50" s="6" t="str">
        <f>HLOOKUP(V$1,program!$E50:$J51,2,FALSE)</f>
        <v>TAR 313 TÜRK KÜLT. MED. TAR.</v>
      </c>
      <c r="W50" s="6" t="str">
        <f>HLOOKUP(W$1,program!$E50:$J51,2,FALSE)</f>
        <v>TAR 313 TÜRK KÜLT. MED. TAR.</v>
      </c>
    </row>
    <row r="51" spans="1:23" s="34" customFormat="1" ht="16" thickBot="1" x14ac:dyDescent="0.4">
      <c r="A51" s="1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1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 xml:space="preserve">TAR 103 GENEL TÜRK TAR. </v>
      </c>
      <c r="M52" s="6" t="str">
        <f>HLOOKUP(M$1,program!$E52:$J53,2,FALSE)</f>
        <v xml:space="preserve">TAR 103 GENEL TÜRK TAR. </v>
      </c>
      <c r="N52" s="6" t="str">
        <f>HLOOKUP(N$1,program!$E52:$J53,2,FALSE)</f>
        <v xml:space="preserve">TAR 103 GENEL TÜRK TAR. </v>
      </c>
      <c r="O52" s="6" t="str">
        <f>HLOOKUP(O$1,program!$E52:$J53,2,FALSE)</f>
        <v xml:space="preserve">TAR 103 GENEL TÜRK TAR. </v>
      </c>
      <c r="P52" s="6" t="str">
        <f>HLOOKUP(P$1,program!$E52:$J53,2,FALSE)</f>
        <v xml:space="preserve">TAR 103 GENEL TÜRK TAR. </v>
      </c>
      <c r="Q52" s="6" t="str">
        <f>HLOOKUP(Q$1,program!$E52:$J53,2,FALSE)</f>
        <v xml:space="preserve">TAR 103 GENEL TÜRK TAR. </v>
      </c>
      <c r="R52" s="6" t="str">
        <f>HLOOKUP(R$1,program!$E52:$J53,2,FALSE)</f>
        <v xml:space="preserve">TAR 103 GENEL TÜRK TAR. </v>
      </c>
      <c r="S52" s="6" t="str">
        <f>HLOOKUP(S$1,program!$E52:$J53,2,FALSE)</f>
        <v xml:space="preserve">TAR 103 GENEL TÜRK TAR. </v>
      </c>
      <c r="T52" s="6" t="str">
        <f>HLOOKUP(T$1,program!$E52:$J53,2,FALSE)</f>
        <v xml:space="preserve">TAR 103 GENEL TÜRK TAR. </v>
      </c>
      <c r="U52" s="6" t="str">
        <f>HLOOKUP(U$1,program!$E52:$J53,2,FALSE)</f>
        <v xml:space="preserve">TAR 103 GENEL TÜRK TAR. </v>
      </c>
      <c r="V52" s="6" t="str">
        <f>HLOOKUP(V$1,program!$E52:$J53,2,FALSE)</f>
        <v xml:space="preserve">TAR 103 GENEL TÜRK TAR. </v>
      </c>
      <c r="W52" s="6" t="str">
        <f>HLOOKUP(W$1,program!$E52:$J53,2,FALSE)</f>
        <v xml:space="preserve">TAR 103 GENEL TÜRK TAR. </v>
      </c>
    </row>
    <row r="53" spans="1:23" s="34" customFormat="1" ht="16" thickBot="1" x14ac:dyDescent="0.4">
      <c r="A53" s="1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1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1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1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 xml:space="preserve">TAR 209 TC. SİYASAL TAR. </v>
      </c>
      <c r="M56" s="6" t="str">
        <f>HLOOKUP(M$1,program!$E56:$J57,2,FALSE)</f>
        <v xml:space="preserve">TAR 209 TC. SİYASAL TAR. </v>
      </c>
      <c r="N56" s="6" t="str">
        <f>HLOOKUP(N$1,program!$E56:$J57,2,FALSE)</f>
        <v xml:space="preserve">TAR 209 TC. SİYASAL TAR. </v>
      </c>
      <c r="O56" s="6" t="str">
        <f>HLOOKUP(O$1,program!$E56:$J57,2,FALSE)</f>
        <v xml:space="preserve">TAR 209 TC. SİYASAL TAR. </v>
      </c>
      <c r="P56" s="6" t="str">
        <f>HLOOKUP(P$1,program!$E56:$J57,2,FALSE)</f>
        <v xml:space="preserve">TAR 209 TC. SİYASAL TAR. </v>
      </c>
      <c r="Q56" s="6" t="str">
        <f>HLOOKUP(Q$1,program!$E56:$J57,2,FALSE)</f>
        <v xml:space="preserve">TAR 209 TC. SİYASAL TAR. </v>
      </c>
      <c r="R56" s="6" t="str">
        <f>HLOOKUP(R$1,program!$E56:$J57,2,FALSE)</f>
        <v xml:space="preserve">TAR 209 TC. SİYASAL TAR. </v>
      </c>
      <c r="S56" s="6" t="str">
        <f>HLOOKUP(S$1,program!$E56:$J57,2,FALSE)</f>
        <v xml:space="preserve">TAR 209 TC. SİYASAL TAR. </v>
      </c>
      <c r="T56" s="6" t="str">
        <f>HLOOKUP(T$1,program!$E56:$J57,2,FALSE)</f>
        <v xml:space="preserve">TAR 209 TC. SİYASAL TAR. </v>
      </c>
      <c r="U56" s="6" t="str">
        <f>HLOOKUP(U$1,program!$E56:$J57,2,FALSE)</f>
        <v xml:space="preserve">TAR 209 TC. SİYASAL TAR. </v>
      </c>
      <c r="V56" s="6" t="str">
        <f>HLOOKUP(V$1,program!$E56:$J57,2,FALSE)</f>
        <v xml:space="preserve">TAR 209 TC. SİYASAL TAR. </v>
      </c>
      <c r="W56" s="6" t="str">
        <f>HLOOKUP(W$1,program!$E56:$J57,2,FALSE)</f>
        <v xml:space="preserve">TAR 209 TC. SİYASAL TAR. </v>
      </c>
    </row>
    <row r="57" spans="1:23" s="34" customFormat="1" ht="16" thickBot="1" x14ac:dyDescent="0.4">
      <c r="A57" s="1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1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1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1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 xml:space="preserve">TAR323 OSMANLI PALEOGRAFYASI </v>
      </c>
      <c r="M60" s="6" t="str">
        <f>HLOOKUP(M$1,program!$E60:$J61,2,FALSE)</f>
        <v xml:space="preserve">TAR323 OSMANLI PALEOGRAFYASI </v>
      </c>
      <c r="N60" s="6" t="str">
        <f>HLOOKUP(N$1,program!$E60:$J61,2,FALSE)</f>
        <v xml:space="preserve">TAR323 OSMANLI PALEOGRAFYASI </v>
      </c>
      <c r="O60" s="6" t="str">
        <f>HLOOKUP(O$1,program!$E60:$J61,2,FALSE)</f>
        <v xml:space="preserve">TAR323 OSMANLI PALEOGRAFYASI </v>
      </c>
      <c r="P60" s="6" t="str">
        <f>HLOOKUP(P$1,program!$E60:$J61,2,FALSE)</f>
        <v xml:space="preserve">TAR323 OSMANLI PALEOGRAFYASI </v>
      </c>
      <c r="Q60" s="6" t="str">
        <f>HLOOKUP(Q$1,program!$E60:$J61,2,FALSE)</f>
        <v xml:space="preserve">TAR323 OSMANLI PALEOGRAFYASI </v>
      </c>
      <c r="R60" s="6" t="str">
        <f>HLOOKUP(R$1,program!$E60:$J61,2,FALSE)</f>
        <v xml:space="preserve">TAR323 OSMANLI PALEOGRAFYASI </v>
      </c>
      <c r="S60" s="6" t="str">
        <f>HLOOKUP(S$1,program!$E60:$J61,2,FALSE)</f>
        <v xml:space="preserve">TAR323 OSMANLI PALEOGRAFYASI </v>
      </c>
      <c r="T60" s="6" t="str">
        <f>HLOOKUP(T$1,program!$E60:$J61,2,FALSE)</f>
        <v xml:space="preserve">TAR323 OSMANLI PALEOGRAFYASI </v>
      </c>
      <c r="U60" s="6" t="str">
        <f>HLOOKUP(U$1,program!$E60:$J61,2,FALSE)</f>
        <v xml:space="preserve">TAR323 OSMANLI PALEOGRAFYASI </v>
      </c>
      <c r="V60" s="6" t="str">
        <f>HLOOKUP(V$1,program!$E60:$J61,2,FALSE)</f>
        <v xml:space="preserve">TAR323 OSMANLI PALEOGRAFYASI </v>
      </c>
      <c r="W60" s="6" t="str">
        <f>HLOOKUP(W$1,program!$E60:$J61,2,FALSE)</f>
        <v xml:space="preserve">TAR323 OSMANLI PALEOGRAFYASI </v>
      </c>
    </row>
    <row r="61" spans="1:23" s="34" customFormat="1" ht="16" thickBot="1" x14ac:dyDescent="0.4">
      <c r="A61" s="1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1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1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1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1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1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141">
        <f>Ders_Programı!A69</f>
        <v>44596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 xml:space="preserve">TAR 315 OSMANLI TARİHİ (1500-1600) </v>
      </c>
      <c r="M68" s="6" t="str">
        <f>HLOOKUP(M$1,program!$E68:$J69,2,FALSE)</f>
        <v xml:space="preserve">TAR 315 OSMANLI TARİHİ (1500-1600) </v>
      </c>
      <c r="N68" s="6" t="str">
        <f>HLOOKUP(N$1,program!$E68:$J69,2,FALSE)</f>
        <v xml:space="preserve">TAR 315 OSMANLI TARİHİ (1500-1600) </v>
      </c>
      <c r="O68" s="6" t="str">
        <f>HLOOKUP(O$1,program!$E68:$J69,2,FALSE)</f>
        <v xml:space="preserve">TAR 315 OSMANLI TARİHİ (1500-1600) </v>
      </c>
      <c r="P68" s="6" t="str">
        <f>HLOOKUP(P$1,program!$E68:$J69,2,FALSE)</f>
        <v xml:space="preserve">TAR 315 OSMANLI TARİHİ (1500-1600) </v>
      </c>
      <c r="Q68" s="6" t="str">
        <f>HLOOKUP(Q$1,program!$E68:$J69,2,FALSE)</f>
        <v xml:space="preserve">TAR 315 OSMANLI TARİHİ (1500-1600) </v>
      </c>
      <c r="R68" s="6" t="str">
        <f>HLOOKUP(R$1,program!$E68:$J69,2,FALSE)</f>
        <v xml:space="preserve">TAR 315 OSMANLI TARİHİ (1500-1600) </v>
      </c>
      <c r="S68" s="6" t="str">
        <f>HLOOKUP(S$1,program!$E68:$J69,2,FALSE)</f>
        <v xml:space="preserve">TAR 315 OSMANLI TARİHİ (1500-1600) </v>
      </c>
      <c r="T68" s="6" t="str">
        <f>HLOOKUP(T$1,program!$E68:$J69,2,FALSE)</f>
        <v xml:space="preserve">TAR 315 OSMANLI TARİHİ (1500-1600) </v>
      </c>
      <c r="U68" s="6" t="str">
        <f>HLOOKUP(U$1,program!$E68:$J69,2,FALSE)</f>
        <v xml:space="preserve">TAR 315 OSMANLI TARİHİ (1500-1600) </v>
      </c>
      <c r="V68" s="6" t="str">
        <f>HLOOKUP(V$1,program!$E68:$J69,2,FALSE)</f>
        <v xml:space="preserve">TAR 315 OSMANLI TARİHİ (1500-1600) </v>
      </c>
      <c r="W68" s="6" t="str">
        <f>HLOOKUP(W$1,program!$E68:$J69,2,FALSE)</f>
        <v xml:space="preserve">TAR 315 OSMANLI TARİHİ (1500-1600) </v>
      </c>
    </row>
    <row r="69" spans="1:23" s="34" customFormat="1" ht="16" thickBot="1" x14ac:dyDescent="0.4">
      <c r="A69" s="1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1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1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1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 xml:space="preserve">TAR 205 ÇAĞDAŞ TÜRK DÜNY. TAR. </v>
      </c>
      <c r="M72" s="6" t="str">
        <f>HLOOKUP(M$1,program!$E72:$J73,2,FALSE)</f>
        <v xml:space="preserve">TAR 205 ÇAĞDAŞ TÜRK DÜNY. TAR. </v>
      </c>
      <c r="N72" s="6" t="str">
        <f>HLOOKUP(N$1,program!$E72:$J73,2,FALSE)</f>
        <v xml:space="preserve">TAR 205 ÇAĞDAŞ TÜRK DÜNY. TAR. </v>
      </c>
      <c r="O72" s="6" t="str">
        <f>HLOOKUP(O$1,program!$E72:$J73,2,FALSE)</f>
        <v xml:space="preserve">TAR 205 ÇAĞDAŞ TÜRK DÜNY. TAR. </v>
      </c>
      <c r="P72" s="6" t="str">
        <f>HLOOKUP(P$1,program!$E72:$J73,2,FALSE)</f>
        <v xml:space="preserve">TAR 205 ÇAĞDAŞ TÜRK DÜNY. TAR. </v>
      </c>
      <c r="Q72" s="6" t="str">
        <f>HLOOKUP(Q$1,program!$E72:$J73,2,FALSE)</f>
        <v xml:space="preserve">TAR 205 ÇAĞDAŞ TÜRK DÜNY. TAR. </v>
      </c>
      <c r="R72" s="6" t="str">
        <f>HLOOKUP(R$1,program!$E72:$J73,2,FALSE)</f>
        <v xml:space="preserve">TAR 205 ÇAĞDAŞ TÜRK DÜNY. TAR. </v>
      </c>
      <c r="S72" s="6" t="str">
        <f>HLOOKUP(S$1,program!$E72:$J73,2,FALSE)</f>
        <v xml:space="preserve">TAR 205 ÇAĞDAŞ TÜRK DÜNY. TAR. </v>
      </c>
      <c r="T72" s="6" t="str">
        <f>HLOOKUP(T$1,program!$E72:$J73,2,FALSE)</f>
        <v xml:space="preserve">TAR 205 ÇAĞDAŞ TÜRK DÜNY. TAR. </v>
      </c>
      <c r="U72" s="6" t="str">
        <f>HLOOKUP(U$1,program!$E72:$J73,2,FALSE)</f>
        <v xml:space="preserve">TAR 205 ÇAĞDAŞ TÜRK DÜNY. TAR. </v>
      </c>
      <c r="V72" s="6" t="str">
        <f>HLOOKUP(V$1,program!$E72:$J73,2,FALSE)</f>
        <v xml:space="preserve">TAR 205 ÇAĞDAŞ TÜRK DÜNY. TAR. </v>
      </c>
      <c r="W72" s="6" t="str">
        <f>HLOOKUP(W$1,program!$E72:$J73,2,FALSE)</f>
        <v xml:space="preserve">TAR 205 ÇAĞDAŞ TÜRK DÜNY. TAR. </v>
      </c>
    </row>
    <row r="73" spans="1:23" s="34" customFormat="1" ht="16" thickBot="1" x14ac:dyDescent="0.4">
      <c r="A73" s="1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1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 xml:space="preserve">TAR 427 SÖMÜRGECİLİK TARİHİ </v>
      </c>
      <c r="M74" s="6" t="str">
        <f>HLOOKUP(M$1,program!$E74:$J75,2,FALSE)</f>
        <v xml:space="preserve">TAR 427 SÖMÜRGECİLİK TARİHİ </v>
      </c>
      <c r="N74" s="6" t="str">
        <f>HLOOKUP(N$1,program!$E74:$J75,2,FALSE)</f>
        <v xml:space="preserve">TAR 427 SÖMÜRGECİLİK TARİHİ </v>
      </c>
      <c r="O74" s="6" t="str">
        <f>HLOOKUP(O$1,program!$E74:$J75,2,FALSE)</f>
        <v xml:space="preserve">TAR 427 SÖMÜRGECİLİK TARİHİ </v>
      </c>
      <c r="P74" s="6" t="str">
        <f>HLOOKUP(P$1,program!$E74:$J75,2,FALSE)</f>
        <v xml:space="preserve">TAR 427 SÖMÜRGECİLİK TARİHİ </v>
      </c>
      <c r="Q74" s="6" t="str">
        <f>HLOOKUP(Q$1,program!$E74:$J75,2,FALSE)</f>
        <v xml:space="preserve">TAR 427 SÖMÜRGECİLİK TARİHİ </v>
      </c>
      <c r="R74" s="6" t="str">
        <f>HLOOKUP(R$1,program!$E74:$J75,2,FALSE)</f>
        <v xml:space="preserve">TAR 427 SÖMÜRGECİLİK TARİHİ </v>
      </c>
      <c r="S74" s="6" t="str">
        <f>HLOOKUP(S$1,program!$E74:$J75,2,FALSE)</f>
        <v xml:space="preserve">TAR 427 SÖMÜRGECİLİK TARİHİ </v>
      </c>
      <c r="T74" s="6" t="str">
        <f>HLOOKUP(T$1,program!$E74:$J75,2,FALSE)</f>
        <v xml:space="preserve">TAR 427 SÖMÜRGECİLİK TARİHİ </v>
      </c>
      <c r="U74" s="6" t="str">
        <f>HLOOKUP(U$1,program!$E74:$J75,2,FALSE)</f>
        <v xml:space="preserve">TAR 427 SÖMÜRGECİLİK TARİHİ </v>
      </c>
      <c r="V74" s="6" t="str">
        <f>HLOOKUP(V$1,program!$E74:$J75,2,FALSE)</f>
        <v xml:space="preserve">TAR 427 SÖMÜRGECİLİK TARİHİ </v>
      </c>
      <c r="W74" s="6" t="str">
        <f>HLOOKUP(W$1,program!$E74:$J75,2,FALSE)</f>
        <v xml:space="preserve">TAR 427 SÖMÜRGECİLİK TARİHİ </v>
      </c>
    </row>
    <row r="75" spans="1:23" s="34" customFormat="1" ht="16" thickBot="1" x14ac:dyDescent="0.4">
      <c r="A75" s="1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1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1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1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 xml:space="preserve">TAR 343 ULUSLAR. KUR. VE TÜRK. </v>
      </c>
      <c r="M78" s="6" t="str">
        <f>HLOOKUP(M$1,program!$E78:$J79,2,FALSE)</f>
        <v xml:space="preserve">TAR 343 ULUSLAR. KUR. VE TÜRK. </v>
      </c>
      <c r="N78" s="6" t="str">
        <f>HLOOKUP(N$1,program!$E78:$J79,2,FALSE)</f>
        <v xml:space="preserve">TAR 343 ULUSLAR. KUR. VE TÜRK. </v>
      </c>
      <c r="O78" s="6" t="str">
        <f>HLOOKUP(O$1,program!$E78:$J79,2,FALSE)</f>
        <v xml:space="preserve">TAR 343 ULUSLAR. KUR. VE TÜRK. </v>
      </c>
      <c r="P78" s="6" t="str">
        <f>HLOOKUP(P$1,program!$E78:$J79,2,FALSE)</f>
        <v xml:space="preserve">TAR 343 ULUSLAR. KUR. VE TÜRK. </v>
      </c>
      <c r="Q78" s="6" t="str">
        <f>HLOOKUP(Q$1,program!$E78:$J79,2,FALSE)</f>
        <v xml:space="preserve">TAR 343 ULUSLAR. KUR. VE TÜRK. </v>
      </c>
      <c r="R78" s="6" t="str">
        <f>HLOOKUP(R$1,program!$E78:$J79,2,FALSE)</f>
        <v xml:space="preserve">TAR 343 ULUSLAR. KUR. VE TÜRK. </v>
      </c>
      <c r="S78" s="6" t="str">
        <f>HLOOKUP(S$1,program!$E78:$J79,2,FALSE)</f>
        <v xml:space="preserve">TAR 343 ULUSLAR. KUR. VE TÜRK. </v>
      </c>
      <c r="T78" s="6" t="str">
        <f>HLOOKUP(T$1,program!$E78:$J79,2,FALSE)</f>
        <v xml:space="preserve">TAR 343 ULUSLAR. KUR. VE TÜRK. </v>
      </c>
      <c r="U78" s="6" t="str">
        <f>HLOOKUP(U$1,program!$E78:$J79,2,FALSE)</f>
        <v xml:space="preserve">TAR 343 ULUSLAR. KUR. VE TÜRK. </v>
      </c>
      <c r="V78" s="6" t="str">
        <f>HLOOKUP(V$1,program!$E78:$J79,2,FALSE)</f>
        <v xml:space="preserve">TAR 343 ULUSLAR. KUR. VE TÜRK. </v>
      </c>
      <c r="W78" s="6" t="str">
        <f>HLOOKUP(W$1,program!$E78:$J79,2,FALSE)</f>
        <v xml:space="preserve">TAR 343 ULUSLAR. KUR. VE TÜRK. </v>
      </c>
    </row>
    <row r="79" spans="1:23" s="34" customFormat="1" ht="16" thickBot="1" x14ac:dyDescent="0.4">
      <c r="A79" s="1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1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1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1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1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1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1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1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1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1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141">
        <f>Ders_Programı!A91</f>
        <v>44597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 xml:space="preserve">TAR 111 OSMANLITÜRKÇESİ I </v>
      </c>
      <c r="M90" s="6" t="str">
        <f>HLOOKUP(M$1,program!$E90:$J91,2,FALSE)</f>
        <v xml:space="preserve">TAR 111 OSMANLITÜRKÇESİ I </v>
      </c>
      <c r="N90" s="6" t="str">
        <f>HLOOKUP(N$1,program!$E90:$J91,2,FALSE)</f>
        <v xml:space="preserve">TAR 111 OSMANLITÜRKÇESİ I </v>
      </c>
      <c r="O90" s="6" t="str">
        <f>HLOOKUP(O$1,program!$E90:$J91,2,FALSE)</f>
        <v xml:space="preserve">TAR 111 OSMANLITÜRKÇESİ I </v>
      </c>
      <c r="P90" s="6" t="str">
        <f>HLOOKUP(P$1,program!$E90:$J91,2,FALSE)</f>
        <v xml:space="preserve">TAR 111 OSMANLITÜRKÇESİ I </v>
      </c>
      <c r="Q90" s="6" t="str">
        <f>HLOOKUP(Q$1,program!$E90:$J91,2,FALSE)</f>
        <v xml:space="preserve">TAR 111 OSMANLITÜRKÇESİ I </v>
      </c>
      <c r="R90" s="6" t="str">
        <f>HLOOKUP(R$1,program!$E90:$J91,2,FALSE)</f>
        <v xml:space="preserve">TAR 111 OSMANLITÜRKÇESİ I </v>
      </c>
      <c r="S90" s="6" t="str">
        <f>HLOOKUP(S$1,program!$E90:$J91,2,FALSE)</f>
        <v xml:space="preserve">TAR 111 OSMANLITÜRKÇESİ I </v>
      </c>
      <c r="T90" s="6" t="str">
        <f>HLOOKUP(T$1,program!$E90:$J91,2,FALSE)</f>
        <v xml:space="preserve">TAR 111 OSMANLITÜRKÇESİ I </v>
      </c>
      <c r="U90" s="6" t="str">
        <f>HLOOKUP(U$1,program!$E90:$J91,2,FALSE)</f>
        <v xml:space="preserve">TAR 111 OSMANLITÜRKÇESİ I </v>
      </c>
      <c r="V90" s="6" t="str">
        <f>HLOOKUP(V$1,program!$E90:$J91,2,FALSE)</f>
        <v xml:space="preserve">TAR 111 OSMANLITÜRKÇESİ I </v>
      </c>
      <c r="W90" s="6" t="str">
        <f>HLOOKUP(W$1,program!$E90:$J91,2,FALSE)</f>
        <v xml:space="preserve">TAR 111 OSMANLITÜRKÇESİ I </v>
      </c>
    </row>
    <row r="91" spans="1:23" s="34" customFormat="1" ht="16" thickBot="1" x14ac:dyDescent="0.4">
      <c r="A91" s="1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1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1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1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TAR 329 END.KÜL.MED.TAR.</v>
      </c>
      <c r="M94" s="6" t="str">
        <f>HLOOKUP(M$1,program!$E94:$J95,2,FALSE)</f>
        <v>TAR 329 END.KÜL.MED.TAR.</v>
      </c>
      <c r="N94" s="6" t="str">
        <f>HLOOKUP(N$1,program!$E94:$J95,2,FALSE)</f>
        <v>TAR 329 END.KÜL.MED.TAR.</v>
      </c>
      <c r="O94" s="6" t="str">
        <f>HLOOKUP(O$1,program!$E94:$J95,2,FALSE)</f>
        <v>TAR 329 END.KÜL.MED.TAR.</v>
      </c>
      <c r="P94" s="6" t="str">
        <f>HLOOKUP(P$1,program!$E94:$J95,2,FALSE)</f>
        <v>TAR 329 END.KÜL.MED.TAR.</v>
      </c>
      <c r="Q94" s="6" t="str">
        <f>HLOOKUP(Q$1,program!$E94:$J95,2,FALSE)</f>
        <v>TAR 329 END.KÜL.MED.TAR.</v>
      </c>
      <c r="R94" s="6" t="str">
        <f>HLOOKUP(R$1,program!$E94:$J95,2,FALSE)</f>
        <v>TAR 329 END.KÜL.MED.TAR.</v>
      </c>
      <c r="S94" s="6" t="str">
        <f>HLOOKUP(S$1,program!$E94:$J95,2,FALSE)</f>
        <v>TAR 329 END.KÜL.MED.TAR.</v>
      </c>
      <c r="T94" s="6" t="str">
        <f>HLOOKUP(T$1,program!$E94:$J95,2,FALSE)</f>
        <v>TAR 329 END.KÜL.MED.TAR.</v>
      </c>
      <c r="U94" s="6" t="str">
        <f>HLOOKUP(U$1,program!$E94:$J95,2,FALSE)</f>
        <v>TAR 329 END.KÜL.MED.TAR.</v>
      </c>
      <c r="V94" s="6" t="str">
        <f>HLOOKUP(V$1,program!$E94:$J95,2,FALSE)</f>
        <v>TAR 329 END.KÜL.MED.TAR.</v>
      </c>
      <c r="W94" s="6" t="str">
        <f>HLOOKUP(W$1,program!$E94:$J95,2,FALSE)</f>
        <v>TAR 329 END.KÜL.MED.TAR.</v>
      </c>
    </row>
    <row r="95" spans="1:23" s="34" customFormat="1" ht="16" thickBot="1" x14ac:dyDescent="0.4">
      <c r="A95" s="1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1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 xml:space="preserve">TAR 231 ESKİÇAĞ MISIR TAR. </v>
      </c>
      <c r="M96" s="6" t="str">
        <f>HLOOKUP(M$1,program!$E96:$J97,2,FALSE)</f>
        <v xml:space="preserve">TAR 231 ESKİÇAĞ MISIR TAR. </v>
      </c>
      <c r="N96" s="6" t="str">
        <f>HLOOKUP(N$1,program!$E96:$J97,2,FALSE)</f>
        <v xml:space="preserve">TAR 231 ESKİÇAĞ MISIR TAR. </v>
      </c>
      <c r="O96" s="6" t="str">
        <f>HLOOKUP(O$1,program!$E96:$J97,2,FALSE)</f>
        <v xml:space="preserve">TAR 231 ESKİÇAĞ MISIR TAR. </v>
      </c>
      <c r="P96" s="6" t="str">
        <f>HLOOKUP(P$1,program!$E96:$J97,2,FALSE)</f>
        <v xml:space="preserve">TAR 231 ESKİÇAĞ MISIR TAR. </v>
      </c>
      <c r="Q96" s="6" t="str">
        <f>HLOOKUP(Q$1,program!$E96:$J97,2,FALSE)</f>
        <v xml:space="preserve">TAR 231 ESKİÇAĞ MISIR TAR. </v>
      </c>
      <c r="R96" s="6" t="str">
        <f>HLOOKUP(R$1,program!$E96:$J97,2,FALSE)</f>
        <v xml:space="preserve">TAR 231 ESKİÇAĞ MISIR TAR. </v>
      </c>
      <c r="S96" s="6" t="str">
        <f>HLOOKUP(S$1,program!$E96:$J97,2,FALSE)</f>
        <v xml:space="preserve">TAR 231 ESKİÇAĞ MISIR TAR. </v>
      </c>
      <c r="T96" s="6" t="str">
        <f>HLOOKUP(T$1,program!$E96:$J97,2,FALSE)</f>
        <v xml:space="preserve">TAR 231 ESKİÇAĞ MISIR TAR. </v>
      </c>
      <c r="U96" s="6" t="str">
        <f>HLOOKUP(U$1,program!$E96:$J97,2,FALSE)</f>
        <v xml:space="preserve">TAR 231 ESKİÇAĞ MISIR TAR. </v>
      </c>
      <c r="V96" s="6" t="str">
        <f>HLOOKUP(V$1,program!$E96:$J97,2,FALSE)</f>
        <v xml:space="preserve">TAR 231 ESKİÇAĞ MISIR TAR. </v>
      </c>
      <c r="W96" s="6" t="str">
        <f>HLOOKUP(W$1,program!$E96:$J97,2,FALSE)</f>
        <v xml:space="preserve">TAR 231 ESKİÇAĞ MISIR TAR. </v>
      </c>
    </row>
    <row r="97" spans="1:23" s="34" customFormat="1" ht="16" thickBot="1" x14ac:dyDescent="0.4">
      <c r="A97" s="1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1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1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1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 xml:space="preserve">TAR 429 AVRUPA MED. TAR. </v>
      </c>
      <c r="M100" s="6" t="str">
        <f>HLOOKUP(M$1,program!$E100:$J101,2,FALSE)</f>
        <v xml:space="preserve">TAR 429 AVRUPA MED. TAR. </v>
      </c>
      <c r="N100" s="6" t="str">
        <f>HLOOKUP(N$1,program!$E100:$J101,2,FALSE)</f>
        <v xml:space="preserve">TAR 429 AVRUPA MED. TAR. </v>
      </c>
      <c r="O100" s="6" t="str">
        <f>HLOOKUP(O$1,program!$E100:$J101,2,FALSE)</f>
        <v xml:space="preserve">TAR 429 AVRUPA MED. TAR. </v>
      </c>
      <c r="P100" s="6" t="str">
        <f>HLOOKUP(P$1,program!$E100:$J101,2,FALSE)</f>
        <v xml:space="preserve">TAR 429 AVRUPA MED. TAR. </v>
      </c>
      <c r="Q100" s="6" t="str">
        <f>HLOOKUP(Q$1,program!$E100:$J101,2,FALSE)</f>
        <v xml:space="preserve">TAR 429 AVRUPA MED. TAR. </v>
      </c>
      <c r="R100" s="6" t="str">
        <f>HLOOKUP(R$1,program!$E100:$J101,2,FALSE)</f>
        <v xml:space="preserve">TAR 429 AVRUPA MED. TAR. </v>
      </c>
      <c r="S100" s="6" t="str">
        <f>HLOOKUP(S$1,program!$E100:$J101,2,FALSE)</f>
        <v xml:space="preserve">TAR 429 AVRUPA MED. TAR. </v>
      </c>
      <c r="T100" s="6" t="str">
        <f>HLOOKUP(T$1,program!$E100:$J101,2,FALSE)</f>
        <v xml:space="preserve">TAR 429 AVRUPA MED. TAR. </v>
      </c>
      <c r="U100" s="6" t="str">
        <f>HLOOKUP(U$1,program!$E100:$J101,2,FALSE)</f>
        <v xml:space="preserve">TAR 429 AVRUPA MED. TAR. </v>
      </c>
      <c r="V100" s="6" t="str">
        <f>HLOOKUP(V$1,program!$E100:$J101,2,FALSE)</f>
        <v xml:space="preserve">TAR 429 AVRUPA MED. TAR. </v>
      </c>
      <c r="W100" s="6" t="str">
        <f>HLOOKUP(W$1,program!$E100:$J101,2,FALSE)</f>
        <v xml:space="preserve">TAR 429 AVRUPA MED. TAR. </v>
      </c>
    </row>
    <row r="101" spans="1:23" s="34" customFormat="1" ht="16" thickBot="1" x14ac:dyDescent="0.4">
      <c r="A101" s="1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1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1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1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1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1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1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1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#REF!</v>
      </c>
      <c r="M108" s="6" t="e">
        <f>HLOOKUP(M$1,program!$E108:$J109,2,FALSE)</f>
        <v>#REF!</v>
      </c>
      <c r="N108" s="6" t="e">
        <f>HLOOKUP(N$1,program!$E108:$J109,2,FALSE)</f>
        <v>#REF!</v>
      </c>
      <c r="O108" s="6" t="e">
        <f>HLOOKUP(O$1,program!$E108:$J109,2,FALSE)</f>
        <v>#REF!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4" customFormat="1" ht="15.75" customHeight="1" thickBot="1" x14ac:dyDescent="0.4">
      <c r="A109" s="1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1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141">
        <f>Ders_Programı!A113</f>
        <v>44598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 xml:space="preserve">TAR 241 TARİHİ COĞRAFYA </v>
      </c>
      <c r="M112" s="6" t="str">
        <f>HLOOKUP(M$1,program!$E112:$J113,2,FALSE)</f>
        <v xml:space="preserve">TAR 241 TARİHİ COĞRAFYA </v>
      </c>
      <c r="N112" s="6" t="str">
        <f>HLOOKUP(N$1,program!$E112:$J113,2,FALSE)</f>
        <v xml:space="preserve">TAR 241 TARİHİ COĞRAFYA </v>
      </c>
      <c r="O112" s="6" t="str">
        <f>HLOOKUP(O$1,program!$E112:$J113,2,FALSE)</f>
        <v xml:space="preserve">TAR 241 TARİHİ COĞRAFYA </v>
      </c>
      <c r="P112" s="6" t="str">
        <f>HLOOKUP(P$1,program!$E112:$J113,2,FALSE)</f>
        <v xml:space="preserve">TAR 241 TARİHİ COĞRAFYA </v>
      </c>
      <c r="Q112" s="6" t="str">
        <f>HLOOKUP(Q$1,program!$E112:$J113,2,FALSE)</f>
        <v xml:space="preserve">TAR 241 TARİHİ COĞRAFYA </v>
      </c>
      <c r="R112" s="6" t="str">
        <f>HLOOKUP(R$1,program!$E112:$J113,2,FALSE)</f>
        <v xml:space="preserve">TAR 241 TARİHİ COĞRAFYA </v>
      </c>
      <c r="S112" s="6" t="str">
        <f>HLOOKUP(S$1,program!$E112:$J113,2,FALSE)</f>
        <v xml:space="preserve">TAR 241 TARİHİ COĞRAFYA </v>
      </c>
      <c r="T112" s="6" t="str">
        <f>HLOOKUP(T$1,program!$E112:$J113,2,FALSE)</f>
        <v xml:space="preserve">TAR 241 TARİHİ COĞRAFYA </v>
      </c>
      <c r="U112" s="6" t="str">
        <f>HLOOKUP(U$1,program!$E112:$J113,2,FALSE)</f>
        <v xml:space="preserve">TAR 241 TARİHİ COĞRAFYA </v>
      </c>
      <c r="V112" s="6" t="str">
        <f>HLOOKUP(V$1,program!$E112:$J113,2,FALSE)</f>
        <v xml:space="preserve">TAR 241 TARİHİ COĞRAFYA </v>
      </c>
      <c r="W112" s="6" t="str">
        <f>HLOOKUP(W$1,program!$E112:$J113,2,FALSE)</f>
        <v xml:space="preserve">TAR 241 TARİHİ COĞRAFYA </v>
      </c>
    </row>
    <row r="113" spans="1:23" s="34" customFormat="1" ht="16" thickBot="1" x14ac:dyDescent="0.4">
      <c r="A113" s="1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1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1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1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 xml:space="preserve">TAR441 ANTİK AND.UYG.veKENT. </v>
      </c>
      <c r="M116" s="6" t="str">
        <f>HLOOKUP(M$1,program!$E116:$J117,2,FALSE)</f>
        <v xml:space="preserve">TAR441 ANTİK AND.UYG.veKENT. </v>
      </c>
      <c r="N116" s="6" t="str">
        <f>HLOOKUP(N$1,program!$E116:$J117,2,FALSE)</f>
        <v xml:space="preserve">TAR441 ANTİK AND.UYG.veKENT. </v>
      </c>
      <c r="O116" s="6" t="str">
        <f>HLOOKUP(O$1,program!$E116:$J117,2,FALSE)</f>
        <v xml:space="preserve">TAR441 ANTİK AND.UYG.veKENT. </v>
      </c>
      <c r="P116" s="6" t="str">
        <f>HLOOKUP(P$1,program!$E116:$J117,2,FALSE)</f>
        <v xml:space="preserve">TAR441 ANTİK AND.UYG.veKENT. </v>
      </c>
      <c r="Q116" s="6" t="str">
        <f>HLOOKUP(Q$1,program!$E116:$J117,2,FALSE)</f>
        <v xml:space="preserve">TAR441 ANTİK AND.UYG.veKENT. </v>
      </c>
      <c r="R116" s="6" t="str">
        <f>HLOOKUP(R$1,program!$E116:$J117,2,FALSE)</f>
        <v xml:space="preserve">TAR441 ANTİK AND.UYG.veKENT. </v>
      </c>
      <c r="S116" s="6" t="str">
        <f>HLOOKUP(S$1,program!$E116:$J117,2,FALSE)</f>
        <v xml:space="preserve">TAR441 ANTİK AND.UYG.veKENT. </v>
      </c>
      <c r="T116" s="6" t="str">
        <f>HLOOKUP(T$1,program!$E116:$J117,2,FALSE)</f>
        <v xml:space="preserve">TAR441 ANTİK AND.UYG.veKENT. </v>
      </c>
      <c r="U116" s="6" t="str">
        <f>HLOOKUP(U$1,program!$E116:$J117,2,FALSE)</f>
        <v xml:space="preserve">TAR441 ANTİK AND.UYG.veKENT. </v>
      </c>
      <c r="V116" s="6" t="str">
        <f>HLOOKUP(V$1,program!$E116:$J117,2,FALSE)</f>
        <v xml:space="preserve">TAR441 ANTİK AND.UYG.veKENT. </v>
      </c>
      <c r="W116" s="6" t="str">
        <f>HLOOKUP(W$1,program!$E116:$J117,2,FALSE)</f>
        <v xml:space="preserve">TAR441 ANTİK AND.UYG.veKENT. </v>
      </c>
    </row>
    <row r="117" spans="1:23" s="34" customFormat="1" ht="16" thickBot="1" x14ac:dyDescent="0.4">
      <c r="A117" s="1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1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 xml:space="preserve">TAR 311 TARİHİ.SAHA ARŞ. I </v>
      </c>
      <c r="M118" s="6" t="str">
        <f>HLOOKUP(M$1,program!$E118:$J119,2,FALSE)</f>
        <v xml:space="preserve">TAR 311 TARİHİ.SAHA ARŞ. I </v>
      </c>
      <c r="N118" s="6" t="str">
        <f>HLOOKUP(N$1,program!$E118:$J119,2,FALSE)</f>
        <v xml:space="preserve">TAR 311 TARİHİ.SAHA ARŞ. I </v>
      </c>
      <c r="O118" s="6" t="str">
        <f>HLOOKUP(O$1,program!$E118:$J119,2,FALSE)</f>
        <v xml:space="preserve">TAR 311 TARİHİ.SAHA ARŞ. I </v>
      </c>
      <c r="P118" s="6" t="str">
        <f>HLOOKUP(P$1,program!$E118:$J119,2,FALSE)</f>
        <v xml:space="preserve">TAR 311 TARİHİ.SAHA ARŞ. I </v>
      </c>
      <c r="Q118" s="6" t="str">
        <f>HLOOKUP(Q$1,program!$E118:$J119,2,FALSE)</f>
        <v xml:space="preserve">TAR 311 TARİHİ.SAHA ARŞ. I </v>
      </c>
      <c r="R118" s="6" t="str">
        <f>HLOOKUP(R$1,program!$E118:$J119,2,FALSE)</f>
        <v xml:space="preserve">TAR 311 TARİHİ.SAHA ARŞ. I </v>
      </c>
      <c r="S118" s="6" t="str">
        <f>HLOOKUP(S$1,program!$E118:$J119,2,FALSE)</f>
        <v xml:space="preserve">TAR 311 TARİHİ.SAHA ARŞ. I </v>
      </c>
      <c r="T118" s="6" t="str">
        <f>HLOOKUP(T$1,program!$E118:$J119,2,FALSE)</f>
        <v xml:space="preserve">TAR 311 TARİHİ.SAHA ARŞ. I </v>
      </c>
      <c r="U118" s="6" t="str">
        <f>HLOOKUP(U$1,program!$E118:$J119,2,FALSE)</f>
        <v xml:space="preserve">TAR 311 TARİHİ.SAHA ARŞ. I </v>
      </c>
      <c r="V118" s="6" t="str">
        <f>HLOOKUP(V$1,program!$E118:$J119,2,FALSE)</f>
        <v xml:space="preserve">TAR 311 TARİHİ.SAHA ARŞ. I </v>
      </c>
      <c r="W118" s="6" t="str">
        <f>HLOOKUP(W$1,program!$E118:$J119,2,FALSE)</f>
        <v xml:space="preserve">TAR 311 TARİHİ.SAHA ARŞ. I </v>
      </c>
    </row>
    <row r="119" spans="1:23" s="34" customFormat="1" ht="16" thickBot="1" x14ac:dyDescent="0.4">
      <c r="A119" s="1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1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1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1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TAR 107 BÜY.SELÇ.DEV.TAR.</v>
      </c>
      <c r="M122" s="6" t="str">
        <f>HLOOKUP(M$1,program!$E122:$J123,2,FALSE)</f>
        <v>TAR 107 BÜY.SELÇ.DEV.TAR.</v>
      </c>
      <c r="N122" s="6" t="str">
        <f>HLOOKUP(N$1,program!$E122:$J123,2,FALSE)</f>
        <v>TAR 107 BÜY.SELÇ.DEV.TAR.</v>
      </c>
      <c r="O122" s="6" t="str">
        <f>HLOOKUP(O$1,program!$E122:$J123,2,FALSE)</f>
        <v>TAR 107 BÜY.SELÇ.DEV.TAR.</v>
      </c>
      <c r="P122" s="6" t="str">
        <f>HLOOKUP(P$1,program!$E122:$J123,2,FALSE)</f>
        <v>TAR 107 BÜY.SELÇ.DEV.TAR.</v>
      </c>
      <c r="Q122" s="6" t="str">
        <f>HLOOKUP(Q$1,program!$E122:$J123,2,FALSE)</f>
        <v>TAR 107 BÜY.SELÇ.DEV.TAR.</v>
      </c>
      <c r="R122" s="6" t="str">
        <f>HLOOKUP(R$1,program!$E122:$J123,2,FALSE)</f>
        <v>TAR 107 BÜY.SELÇ.DEV.TAR.</v>
      </c>
      <c r="S122" s="6" t="str">
        <f>HLOOKUP(S$1,program!$E122:$J123,2,FALSE)</f>
        <v>TAR 107 BÜY.SELÇ.DEV.TAR.</v>
      </c>
      <c r="T122" s="6" t="str">
        <f>HLOOKUP(T$1,program!$E122:$J123,2,FALSE)</f>
        <v>TAR 107 BÜY.SELÇ.DEV.TAR.</v>
      </c>
      <c r="U122" s="6" t="str">
        <f>HLOOKUP(U$1,program!$E122:$J123,2,FALSE)</f>
        <v>TAR 107 BÜY.SELÇ.DEV.TAR.</v>
      </c>
      <c r="V122" s="6" t="str">
        <f>HLOOKUP(V$1,program!$E122:$J123,2,FALSE)</f>
        <v>TAR 107 BÜY.SELÇ.DEV.TAR.</v>
      </c>
      <c r="W122" s="6" t="str">
        <f>HLOOKUP(W$1,program!$E122:$J123,2,FALSE)</f>
        <v>TAR 107 BÜY.SELÇ.DEV.TAR.</v>
      </c>
    </row>
    <row r="123" spans="1:23" s="34" customFormat="1" ht="16" thickBot="1" x14ac:dyDescent="0.4">
      <c r="A123" s="1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1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1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1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#REF!</v>
      </c>
      <c r="M126" s="6" t="e">
        <f>HLOOKUP(M$1,program!$E126:$J127,2,FALSE)</f>
        <v>#REF!</v>
      </c>
      <c r="N126" s="6" t="e">
        <f>HLOOKUP(N$1,program!$E126:$J127,2,FALSE)</f>
        <v>#REF!</v>
      </c>
      <c r="O126" s="6" t="e">
        <f>HLOOKUP(O$1,program!$E126:$J127,2,FALSE)</f>
        <v>#REF!</v>
      </c>
      <c r="P126" s="6" t="e">
        <f>HLOOKUP(P$1,program!$E126:$J127,2,FALSE)</f>
        <v>#REF!</v>
      </c>
      <c r="Q126" s="6" t="e">
        <f>HLOOKUP(Q$1,program!$E126:$J127,2,FALSE)</f>
        <v>#REF!</v>
      </c>
      <c r="R126" s="6" t="e">
        <f>HLOOKUP(R$1,program!$E126:$J127,2,FALSE)</f>
        <v>#REF!</v>
      </c>
      <c r="S126" s="6" t="e">
        <f>HLOOKUP(S$1,program!$E126:$J127,2,FALSE)</f>
        <v>#REF!</v>
      </c>
      <c r="T126" s="6" t="e">
        <f>HLOOKUP(T$1,program!$E126:$J127,2,FALSE)</f>
        <v>#REF!</v>
      </c>
      <c r="U126" s="6" t="e">
        <f>HLOOKUP(U$1,program!$E126:$J127,2,FALSE)</f>
        <v>#REF!</v>
      </c>
      <c r="V126" s="6" t="e">
        <f>HLOOKUP(V$1,program!$E126:$J127,2,FALSE)</f>
        <v>#REF!</v>
      </c>
      <c r="W126" s="6" t="e">
        <f>HLOOKUP(W$1,program!$E126:$J127,2,FALSE)</f>
        <v>#REF!</v>
      </c>
    </row>
    <row r="127" spans="1:23" s="34" customFormat="1" ht="16" thickBot="1" x14ac:dyDescent="0.4">
      <c r="A127" s="1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1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1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1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1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1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141">
        <f>Ders_Programı!A135</f>
        <v>44599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TAR 337 T.C DIŞ POLİTİKASI</v>
      </c>
      <c r="M134" s="6" t="str">
        <f>HLOOKUP(M$1,program!$E134:$J135,2,FALSE)</f>
        <v>TAR 337 T.C DIŞ POLİTİKASI</v>
      </c>
      <c r="N134" s="6" t="str">
        <f>HLOOKUP(N$1,program!$E134:$J135,2,FALSE)</f>
        <v>TAR 337 T.C DIŞ POLİTİKASI</v>
      </c>
      <c r="O134" s="6" t="str">
        <f>HLOOKUP(O$1,program!$E134:$J135,2,FALSE)</f>
        <v>TAR 337 T.C DIŞ POLİTİKASI</v>
      </c>
      <c r="P134" s="6" t="str">
        <f>HLOOKUP(P$1,program!$E134:$J135,2,FALSE)</f>
        <v>TAR 337 T.C DIŞ POLİTİKASI</v>
      </c>
      <c r="Q134" s="6" t="str">
        <f>HLOOKUP(Q$1,program!$E134:$J135,2,FALSE)</f>
        <v>TAR 337 T.C DIŞ POLİTİKASI</v>
      </c>
      <c r="R134" s="6" t="str">
        <f>HLOOKUP(R$1,program!$E134:$J135,2,FALSE)</f>
        <v>TAR 337 T.C DIŞ POLİTİKASI</v>
      </c>
      <c r="S134" s="6" t="str">
        <f>HLOOKUP(S$1,program!$E134:$J135,2,FALSE)</f>
        <v>TAR 337 T.C DIŞ POLİTİKASI</v>
      </c>
      <c r="T134" s="6" t="str">
        <f>HLOOKUP(T$1,program!$E134:$J135,2,FALSE)</f>
        <v>TAR 337 T.C DIŞ POLİTİKASI</v>
      </c>
      <c r="U134" s="6" t="str">
        <f>HLOOKUP(U$1,program!$E134:$J135,2,FALSE)</f>
        <v>TAR 337 T.C DIŞ POLİTİKASI</v>
      </c>
      <c r="V134" s="6" t="str">
        <f>HLOOKUP(V$1,program!$E134:$J135,2,FALSE)</f>
        <v>TAR 337 T.C DIŞ POLİTİKASI</v>
      </c>
      <c r="W134" s="6" t="str">
        <f>HLOOKUP(W$1,program!$E134:$J135,2,FALSE)</f>
        <v>TAR 337 T.C DIŞ POLİTİKASI</v>
      </c>
    </row>
    <row r="135" spans="1:23" s="34" customFormat="1" ht="16" thickBot="1" x14ac:dyDescent="0.4">
      <c r="A135" s="1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1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1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1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 xml:space="preserve">TAR 207 TÜRK TAR. KAYNAK. I </v>
      </c>
      <c r="M138" s="6" t="str">
        <f>HLOOKUP(M$1,program!$E138:$J139,2,FALSE)</f>
        <v xml:space="preserve">TAR 207 TÜRK TAR. KAYNAK. I </v>
      </c>
      <c r="N138" s="6" t="str">
        <f>HLOOKUP(N$1,program!$E138:$J139,2,FALSE)</f>
        <v xml:space="preserve">TAR 207 TÜRK TAR. KAYNAK. I </v>
      </c>
      <c r="O138" s="6" t="str">
        <f>HLOOKUP(O$1,program!$E138:$J139,2,FALSE)</f>
        <v xml:space="preserve">TAR 207 TÜRK TAR. KAYNAK. I </v>
      </c>
      <c r="P138" s="6" t="str">
        <f>HLOOKUP(P$1,program!$E138:$J139,2,FALSE)</f>
        <v xml:space="preserve">TAR 207 TÜRK TAR. KAYNAK. I </v>
      </c>
      <c r="Q138" s="6" t="str">
        <f>HLOOKUP(Q$1,program!$E138:$J139,2,FALSE)</f>
        <v xml:space="preserve">TAR 207 TÜRK TAR. KAYNAK. I </v>
      </c>
      <c r="R138" s="6" t="str">
        <f>HLOOKUP(R$1,program!$E138:$J139,2,FALSE)</f>
        <v xml:space="preserve">TAR 207 TÜRK TAR. KAYNAK. I </v>
      </c>
      <c r="S138" s="6" t="str">
        <f>HLOOKUP(S$1,program!$E138:$J139,2,FALSE)</f>
        <v xml:space="preserve">TAR 207 TÜRK TAR. KAYNAK. I </v>
      </c>
      <c r="T138" s="6" t="str">
        <f>HLOOKUP(T$1,program!$E138:$J139,2,FALSE)</f>
        <v xml:space="preserve">TAR 207 TÜRK TAR. KAYNAK. I </v>
      </c>
      <c r="U138" s="6" t="str">
        <f>HLOOKUP(U$1,program!$E138:$J139,2,FALSE)</f>
        <v xml:space="preserve">TAR 207 TÜRK TAR. KAYNAK. I </v>
      </c>
      <c r="V138" s="6" t="str">
        <f>HLOOKUP(V$1,program!$E138:$J139,2,FALSE)</f>
        <v xml:space="preserve">TAR 207 TÜRK TAR. KAYNAK. I </v>
      </c>
      <c r="W138" s="6" t="str">
        <f>HLOOKUP(W$1,program!$E138:$J139,2,FALSE)</f>
        <v xml:space="preserve">TAR 207 TÜRK TAR. KAYNAK. I </v>
      </c>
    </row>
    <row r="139" spans="1:23" s="34" customFormat="1" ht="16" thickBot="1" x14ac:dyDescent="0.4">
      <c r="A139" s="1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1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TAR 435 OSMANLI İKTİSAT TARİHİ</v>
      </c>
      <c r="M140" s="6" t="str">
        <f>HLOOKUP(M$1,program!$E140:$J141,2,FALSE)</f>
        <v>TAR 435 OSMANLI İKTİSAT TARİHİ</v>
      </c>
      <c r="N140" s="6" t="str">
        <f>HLOOKUP(N$1,program!$E140:$J141,2,FALSE)</f>
        <v>TAR 435 OSMANLI İKTİSAT TARİHİ</v>
      </c>
      <c r="O140" s="6" t="str">
        <f>HLOOKUP(O$1,program!$E140:$J141,2,FALSE)</f>
        <v>TAR 435 OSMANLI İKTİSAT TARİHİ</v>
      </c>
      <c r="P140" s="6" t="str">
        <f>HLOOKUP(P$1,program!$E140:$J141,2,FALSE)</f>
        <v>TAR 435 OSMANLI İKTİSAT TARİHİ</v>
      </c>
      <c r="Q140" s="6" t="str">
        <f>HLOOKUP(Q$1,program!$E140:$J141,2,FALSE)</f>
        <v>TAR 435 OSMANLI İKTİSAT TARİHİ</v>
      </c>
      <c r="R140" s="6" t="str">
        <f>HLOOKUP(R$1,program!$E140:$J141,2,FALSE)</f>
        <v>TAR 435 OSMANLI İKTİSAT TARİHİ</v>
      </c>
      <c r="S140" s="6" t="str">
        <f>HLOOKUP(S$1,program!$E140:$J141,2,FALSE)</f>
        <v>TAR 435 OSMANLI İKTİSAT TARİHİ</v>
      </c>
      <c r="T140" s="6" t="str">
        <f>HLOOKUP(T$1,program!$E140:$J141,2,FALSE)</f>
        <v>TAR 435 OSMANLI İKTİSAT TARİHİ</v>
      </c>
      <c r="U140" s="6" t="str">
        <f>HLOOKUP(U$1,program!$E140:$J141,2,FALSE)</f>
        <v>TAR 435 OSMANLI İKTİSAT TARİHİ</v>
      </c>
      <c r="V140" s="6" t="str">
        <f>HLOOKUP(V$1,program!$E140:$J141,2,FALSE)</f>
        <v>TAR 435 OSMANLI İKTİSAT TARİHİ</v>
      </c>
      <c r="W140" s="6" t="str">
        <f>HLOOKUP(W$1,program!$E140:$J141,2,FALSE)</f>
        <v>TAR 435 OSMANLI İKTİSAT TARİHİ</v>
      </c>
    </row>
    <row r="141" spans="1:23" s="34" customFormat="1" ht="16" thickBot="1" x14ac:dyDescent="0.4">
      <c r="A141" s="1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1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1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1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 xml:space="preserve">TAR 325 OSMANLI TAR. SEM. </v>
      </c>
      <c r="M144" s="6" t="str">
        <f>HLOOKUP(M$1,program!$E144:$J145,2,FALSE)</f>
        <v xml:space="preserve">TAR 325 OSMANLI TAR. SEM. </v>
      </c>
      <c r="N144" s="6" t="str">
        <f>HLOOKUP(N$1,program!$E144:$J145,2,FALSE)</f>
        <v xml:space="preserve">TAR 325 OSMANLI TAR. SEM. </v>
      </c>
      <c r="O144" s="6" t="str">
        <f>HLOOKUP(O$1,program!$E144:$J145,2,FALSE)</f>
        <v xml:space="preserve">TAR 325 OSMANLI TAR. SEM. </v>
      </c>
      <c r="P144" s="6" t="str">
        <f>HLOOKUP(P$1,program!$E144:$J145,2,FALSE)</f>
        <v xml:space="preserve">TAR 325 OSMANLI TAR. SEM. </v>
      </c>
      <c r="Q144" s="6" t="str">
        <f>HLOOKUP(Q$1,program!$E144:$J145,2,FALSE)</f>
        <v xml:space="preserve">TAR 325 OSMANLI TAR. SEM. </v>
      </c>
      <c r="R144" s="6" t="str">
        <f>HLOOKUP(R$1,program!$E144:$J145,2,FALSE)</f>
        <v xml:space="preserve">TAR 325 OSMANLI TAR. SEM. </v>
      </c>
      <c r="S144" s="6" t="str">
        <f>HLOOKUP(S$1,program!$E144:$J145,2,FALSE)</f>
        <v xml:space="preserve">TAR 325 OSMANLI TAR. SEM. </v>
      </c>
      <c r="T144" s="6" t="str">
        <f>HLOOKUP(T$1,program!$E144:$J145,2,FALSE)</f>
        <v xml:space="preserve">TAR 325 OSMANLI TAR. SEM. </v>
      </c>
      <c r="U144" s="6" t="str">
        <f>HLOOKUP(U$1,program!$E144:$J145,2,FALSE)</f>
        <v xml:space="preserve">TAR 325 OSMANLI TAR. SEM. </v>
      </c>
      <c r="V144" s="6" t="str">
        <f>HLOOKUP(V$1,program!$E144:$J145,2,FALSE)</f>
        <v xml:space="preserve">TAR 325 OSMANLI TAR. SEM. </v>
      </c>
      <c r="W144" s="6" t="str">
        <f>HLOOKUP(W$1,program!$E144:$J145,2,FALSE)</f>
        <v xml:space="preserve">TAR 325 OSMANLI TAR. SEM. </v>
      </c>
    </row>
    <row r="145" spans="1:23" s="34" customFormat="1" ht="16" thickBot="1" x14ac:dyDescent="0.4">
      <c r="A145" s="1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1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1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1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#REF!</v>
      </c>
      <c r="M148" s="6" t="e">
        <f>HLOOKUP(M$1,program!$E148:$J149,2,FALSE)</f>
        <v>#REF!</v>
      </c>
      <c r="N148" s="6" t="e">
        <f>HLOOKUP(N$1,program!$E148:$J149,2,FALSE)</f>
        <v>#REF!</v>
      </c>
      <c r="O148" s="6" t="e">
        <f>HLOOKUP(O$1,program!$E148:$J149,2,FALSE)</f>
        <v>#REF!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6" thickBot="1" x14ac:dyDescent="0.4">
      <c r="A149" s="1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1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1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1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1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1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141">
        <f>Ders_Programı!A157</f>
        <v>44600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 xml:space="preserve">TAR225 ORTADOGU TARİHİ </v>
      </c>
      <c r="M156" s="6" t="str">
        <f>HLOOKUP(M$1,program!$E156:$J157,2,FALSE)</f>
        <v xml:space="preserve">TAR225 ORTADOGU TARİHİ </v>
      </c>
      <c r="N156" s="6" t="str">
        <f>HLOOKUP(N$1,program!$E156:$J157,2,FALSE)</f>
        <v xml:space="preserve">TAR225 ORTADOGU TARİHİ </v>
      </c>
      <c r="O156" s="6" t="str">
        <f>HLOOKUP(O$1,program!$E156:$J157,2,FALSE)</f>
        <v xml:space="preserve">TAR225 ORTADOGU TARİHİ </v>
      </c>
      <c r="P156" s="6" t="str">
        <f>HLOOKUP(P$1,program!$E156:$J157,2,FALSE)</f>
        <v xml:space="preserve">TAR225 ORTADOGU TARİHİ </v>
      </c>
      <c r="Q156" s="6" t="str">
        <f>HLOOKUP(Q$1,program!$E156:$J157,2,FALSE)</f>
        <v xml:space="preserve">TAR225 ORTADOGU TARİHİ </v>
      </c>
      <c r="R156" s="6" t="str">
        <f>HLOOKUP(R$1,program!$E156:$J157,2,FALSE)</f>
        <v xml:space="preserve">TAR225 ORTADOGU TARİHİ </v>
      </c>
      <c r="S156" s="6" t="str">
        <f>HLOOKUP(S$1,program!$E156:$J157,2,FALSE)</f>
        <v xml:space="preserve">TAR225 ORTADOGU TARİHİ </v>
      </c>
      <c r="T156" s="6" t="str">
        <f>HLOOKUP(T$1,program!$E156:$J157,2,FALSE)</f>
        <v xml:space="preserve">TAR225 ORTADOGU TARİHİ </v>
      </c>
      <c r="U156" s="6" t="str">
        <f>HLOOKUP(U$1,program!$E156:$J157,2,FALSE)</f>
        <v xml:space="preserve">TAR225 ORTADOGU TARİHİ </v>
      </c>
      <c r="V156" s="6" t="str">
        <f>HLOOKUP(V$1,program!$E156:$J157,2,FALSE)</f>
        <v xml:space="preserve">TAR225 ORTADOGU TARİHİ </v>
      </c>
      <c r="W156" s="6" t="str">
        <f>HLOOKUP(W$1,program!$E156:$J157,2,FALSE)</f>
        <v xml:space="preserve">TAR225 ORTADOGU TARİHİ </v>
      </c>
    </row>
    <row r="157" spans="1:23" s="34" customFormat="1" ht="16" thickBot="1" x14ac:dyDescent="0.4">
      <c r="A157" s="1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1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1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1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 xml:space="preserve">TAR 113 ESKİÇAĞ TARİHİ I </v>
      </c>
      <c r="M160" s="6" t="str">
        <f>HLOOKUP(M$1,program!$E160:$J161,2,FALSE)</f>
        <v xml:space="preserve">TAR 113 ESKİÇAĞ TARİHİ I </v>
      </c>
      <c r="N160" s="6" t="str">
        <f>HLOOKUP(N$1,program!$E160:$J161,2,FALSE)</f>
        <v xml:space="preserve">TAR 113 ESKİÇAĞ TARİHİ I </v>
      </c>
      <c r="O160" s="6" t="str">
        <f>HLOOKUP(O$1,program!$E160:$J161,2,FALSE)</f>
        <v xml:space="preserve">TAR 113 ESKİÇAĞ TARİHİ I </v>
      </c>
      <c r="P160" s="6" t="str">
        <f>HLOOKUP(P$1,program!$E160:$J161,2,FALSE)</f>
        <v xml:space="preserve">TAR 113 ESKİÇAĞ TARİHİ I </v>
      </c>
      <c r="Q160" s="6" t="str">
        <f>HLOOKUP(Q$1,program!$E160:$J161,2,FALSE)</f>
        <v xml:space="preserve">TAR 113 ESKİÇAĞ TARİHİ I </v>
      </c>
      <c r="R160" s="6" t="str">
        <f>HLOOKUP(R$1,program!$E160:$J161,2,FALSE)</f>
        <v xml:space="preserve">TAR 113 ESKİÇAĞ TARİHİ I </v>
      </c>
      <c r="S160" s="6" t="str">
        <f>HLOOKUP(S$1,program!$E160:$J161,2,FALSE)</f>
        <v xml:space="preserve">TAR 113 ESKİÇAĞ TARİHİ I </v>
      </c>
      <c r="T160" s="6" t="str">
        <f>HLOOKUP(T$1,program!$E160:$J161,2,FALSE)</f>
        <v xml:space="preserve">TAR 113 ESKİÇAĞ TARİHİ I </v>
      </c>
      <c r="U160" s="6" t="str">
        <f>HLOOKUP(U$1,program!$E160:$J161,2,FALSE)</f>
        <v xml:space="preserve">TAR 113 ESKİÇAĞ TARİHİ I </v>
      </c>
      <c r="V160" s="6" t="str">
        <f>HLOOKUP(V$1,program!$E160:$J161,2,FALSE)</f>
        <v xml:space="preserve">TAR 113 ESKİÇAĞ TARİHİ I </v>
      </c>
      <c r="W160" s="6" t="str">
        <f>HLOOKUP(W$1,program!$E160:$J161,2,FALSE)</f>
        <v xml:space="preserve">TAR 113 ESKİÇAĞ TARİHİ I </v>
      </c>
    </row>
    <row r="161" spans="1:23" s="34" customFormat="1" ht="16" thickBot="1" x14ac:dyDescent="0.4">
      <c r="A161" s="1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1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 xml:space="preserve">TAR327 TÜRK TEŞKİLAT TARİHİ </v>
      </c>
      <c r="M162" s="6" t="str">
        <f>HLOOKUP(M$1,program!$E162:$J163,2,FALSE)</f>
        <v xml:space="preserve">TAR327 TÜRK TEŞKİLAT TARİHİ </v>
      </c>
      <c r="N162" s="6" t="str">
        <f>HLOOKUP(N$1,program!$E162:$J163,2,FALSE)</f>
        <v xml:space="preserve">TAR327 TÜRK TEŞKİLAT TARİHİ </v>
      </c>
      <c r="O162" s="6" t="str">
        <f>HLOOKUP(O$1,program!$E162:$J163,2,FALSE)</f>
        <v xml:space="preserve">TAR327 TÜRK TEŞKİLAT TARİHİ </v>
      </c>
      <c r="P162" s="6" t="str">
        <f>HLOOKUP(P$1,program!$E162:$J163,2,FALSE)</f>
        <v xml:space="preserve">TAR327 TÜRK TEŞKİLAT TARİHİ </v>
      </c>
      <c r="Q162" s="6" t="str">
        <f>HLOOKUP(Q$1,program!$E162:$J163,2,FALSE)</f>
        <v xml:space="preserve">TAR327 TÜRK TEŞKİLAT TARİHİ </v>
      </c>
      <c r="R162" s="6" t="str">
        <f>HLOOKUP(R$1,program!$E162:$J163,2,FALSE)</f>
        <v xml:space="preserve">TAR327 TÜRK TEŞKİLAT TARİHİ </v>
      </c>
      <c r="S162" s="6" t="str">
        <f>HLOOKUP(S$1,program!$E162:$J163,2,FALSE)</f>
        <v xml:space="preserve">TAR327 TÜRK TEŞKİLAT TARİHİ </v>
      </c>
      <c r="T162" s="6" t="str">
        <f>HLOOKUP(T$1,program!$E162:$J163,2,FALSE)</f>
        <v xml:space="preserve">TAR327 TÜRK TEŞKİLAT TARİHİ </v>
      </c>
      <c r="U162" s="6" t="str">
        <f>HLOOKUP(U$1,program!$E162:$J163,2,FALSE)</f>
        <v xml:space="preserve">TAR327 TÜRK TEŞKİLAT TARİHİ </v>
      </c>
      <c r="V162" s="6" t="str">
        <f>HLOOKUP(V$1,program!$E162:$J163,2,FALSE)</f>
        <v xml:space="preserve">TAR327 TÜRK TEŞKİLAT TARİHİ </v>
      </c>
      <c r="W162" s="6" t="str">
        <f>HLOOKUP(W$1,program!$E162:$J163,2,FALSE)</f>
        <v xml:space="preserve">TAR327 TÜRK TEŞKİLAT TARİHİ </v>
      </c>
    </row>
    <row r="163" spans="1:23" s="34" customFormat="1" ht="16" thickBot="1" x14ac:dyDescent="0.4">
      <c r="A163" s="1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1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1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1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 xml:space="preserve">TAR 229 ROMA TARİHİ </v>
      </c>
      <c r="M166" s="6" t="str">
        <f>HLOOKUP(M$1,program!$E166:$J167,2,FALSE)</f>
        <v xml:space="preserve">TAR 229 ROMA TARİHİ </v>
      </c>
      <c r="N166" s="6" t="str">
        <f>HLOOKUP(N$1,program!$E166:$J167,2,FALSE)</f>
        <v xml:space="preserve">TAR 229 ROMA TARİHİ </v>
      </c>
      <c r="O166" s="6" t="str">
        <f>HLOOKUP(O$1,program!$E166:$J167,2,FALSE)</f>
        <v xml:space="preserve">TAR 229 ROMA TARİHİ </v>
      </c>
      <c r="P166" s="6" t="str">
        <f>HLOOKUP(P$1,program!$E166:$J167,2,FALSE)</f>
        <v xml:space="preserve">TAR 229 ROMA TARİHİ </v>
      </c>
      <c r="Q166" s="6" t="str">
        <f>HLOOKUP(Q$1,program!$E166:$J167,2,FALSE)</f>
        <v xml:space="preserve">TAR 229 ROMA TARİHİ </v>
      </c>
      <c r="R166" s="6" t="str">
        <f>HLOOKUP(R$1,program!$E166:$J167,2,FALSE)</f>
        <v xml:space="preserve">TAR 229 ROMA TARİHİ </v>
      </c>
      <c r="S166" s="6" t="str">
        <f>HLOOKUP(S$1,program!$E166:$J167,2,FALSE)</f>
        <v xml:space="preserve">TAR 229 ROMA TARİHİ </v>
      </c>
      <c r="T166" s="6" t="str">
        <f>HLOOKUP(T$1,program!$E166:$J167,2,FALSE)</f>
        <v xml:space="preserve">TAR 229 ROMA TARİHİ </v>
      </c>
      <c r="U166" s="6" t="str">
        <f>HLOOKUP(U$1,program!$E166:$J167,2,FALSE)</f>
        <v xml:space="preserve">TAR 229 ROMA TARİHİ </v>
      </c>
      <c r="V166" s="6" t="str">
        <f>HLOOKUP(V$1,program!$E166:$J167,2,FALSE)</f>
        <v xml:space="preserve">TAR 229 ROMA TARİHİ </v>
      </c>
      <c r="W166" s="6" t="str">
        <f>HLOOKUP(W$1,program!$E166:$J167,2,FALSE)</f>
        <v xml:space="preserve">TAR 229 ROMA TARİHİ </v>
      </c>
    </row>
    <row r="167" spans="1:23" s="34" customFormat="1" ht="16" thickBot="1" x14ac:dyDescent="0.4">
      <c r="A167" s="1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1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1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1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#REF!</v>
      </c>
      <c r="M170" s="6" t="e">
        <f>HLOOKUP(M$1,program!$E170:$J171,2,FALSE)</f>
        <v>#REF!</v>
      </c>
      <c r="N170" s="6" t="e">
        <f>HLOOKUP(N$1,program!$E170:$J171,2,FALSE)</f>
        <v>#REF!</v>
      </c>
      <c r="O170" s="6" t="e">
        <f>HLOOKUP(O$1,program!$E170:$J171,2,FALSE)</f>
        <v>#REF!</v>
      </c>
      <c r="P170" s="6" t="e">
        <f>HLOOKUP(P$1,program!$E170:$J171,2,FALSE)</f>
        <v>#REF!</v>
      </c>
      <c r="Q170" s="6" t="e">
        <f>HLOOKUP(Q$1,program!$E170:$J171,2,FALSE)</f>
        <v>#REF!</v>
      </c>
      <c r="R170" s="6" t="e">
        <f>HLOOKUP(R$1,program!$E170:$J171,2,FALSE)</f>
        <v>#REF!</v>
      </c>
      <c r="S170" s="6" t="e">
        <f>HLOOKUP(S$1,program!$E170:$J171,2,FALSE)</f>
        <v>#REF!</v>
      </c>
      <c r="T170" s="6" t="e">
        <f>HLOOKUP(T$1,program!$E170:$J171,2,FALSE)</f>
        <v>#REF!</v>
      </c>
      <c r="U170" s="6" t="e">
        <f>HLOOKUP(U$1,program!$E170:$J171,2,FALSE)</f>
        <v>#REF!</v>
      </c>
      <c r="V170" s="6" t="e">
        <f>HLOOKUP(V$1,program!$E170:$J171,2,FALSE)</f>
        <v>#REF!</v>
      </c>
      <c r="W170" s="6" t="e">
        <f>HLOOKUP(W$1,program!$E170:$J171,2,FALSE)</f>
        <v>#REF!</v>
      </c>
    </row>
    <row r="171" spans="1:23" s="34" customFormat="1" ht="16" thickBot="1" x14ac:dyDescent="0.4">
      <c r="A171" s="1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1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1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1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1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1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141">
        <f>Ders_Programı!A179</f>
        <v>44601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 xml:space="preserve">TAR221 İLK MÜS. TÜRK DEV. TAR.  </v>
      </c>
      <c r="M178" s="6" t="str">
        <f>HLOOKUP(M$1,program!$E178:$J179,2,FALSE)</f>
        <v xml:space="preserve">TAR221 İLK MÜS. TÜRK DEV. TAR.  </v>
      </c>
      <c r="N178" s="6" t="str">
        <f>HLOOKUP(N$1,program!$E178:$J179,2,FALSE)</f>
        <v xml:space="preserve">TAR221 İLK MÜS. TÜRK DEV. TAR.  </v>
      </c>
      <c r="O178" s="6" t="str">
        <f>HLOOKUP(O$1,program!$E178:$J179,2,FALSE)</f>
        <v xml:space="preserve">TAR221 İLK MÜS. TÜRK DEV. TAR.  </v>
      </c>
      <c r="P178" s="6" t="str">
        <f>HLOOKUP(P$1,program!$E178:$J179,2,FALSE)</f>
        <v xml:space="preserve">TAR221 İLK MÜS. TÜRK DEV. TAR.  </v>
      </c>
      <c r="Q178" s="6" t="str">
        <f>HLOOKUP(Q$1,program!$E178:$J179,2,FALSE)</f>
        <v xml:space="preserve">TAR221 İLK MÜS. TÜRK DEV. TAR.  </v>
      </c>
      <c r="R178" s="6" t="str">
        <f>HLOOKUP(R$1,program!$E178:$J179,2,FALSE)</f>
        <v xml:space="preserve">TAR221 İLK MÜS. TÜRK DEV. TAR.  </v>
      </c>
      <c r="S178" s="6" t="str">
        <f>HLOOKUP(S$1,program!$E178:$J179,2,FALSE)</f>
        <v xml:space="preserve">TAR221 İLK MÜS. TÜRK DEV. TAR.  </v>
      </c>
      <c r="T178" s="6" t="str">
        <f>HLOOKUP(T$1,program!$E178:$J179,2,FALSE)</f>
        <v xml:space="preserve">TAR221 İLK MÜS. TÜRK DEV. TAR.  </v>
      </c>
      <c r="U178" s="6" t="str">
        <f>HLOOKUP(U$1,program!$E178:$J179,2,FALSE)</f>
        <v xml:space="preserve">TAR221 İLK MÜS. TÜRK DEV. TAR.  </v>
      </c>
      <c r="V178" s="6" t="str">
        <f>HLOOKUP(V$1,program!$E178:$J179,2,FALSE)</f>
        <v xml:space="preserve">TAR221 İLK MÜS. TÜRK DEV. TAR.  </v>
      </c>
      <c r="W178" s="6" t="str">
        <f>HLOOKUP(W$1,program!$E178:$J179,2,FALSE)</f>
        <v xml:space="preserve">TAR221 İLK MÜS. TÜRK DEV. TAR.  </v>
      </c>
    </row>
    <row r="179" spans="1:23" s="34" customFormat="1" ht="16" thickBot="1" x14ac:dyDescent="0.4">
      <c r="A179" s="1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1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1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1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 xml:space="preserve">TAR 437 YEN.YAK. TÜRK.DÜN </v>
      </c>
      <c r="M182" s="6" t="str">
        <f>HLOOKUP(M$1,program!$E182:$J183,2,FALSE)</f>
        <v xml:space="preserve">TAR 437 YEN.YAK. TÜRK.DÜN </v>
      </c>
      <c r="N182" s="6" t="str">
        <f>HLOOKUP(N$1,program!$E182:$J183,2,FALSE)</f>
        <v xml:space="preserve">TAR 437 YEN.YAK. TÜRK.DÜN </v>
      </c>
      <c r="O182" s="6" t="str">
        <f>HLOOKUP(O$1,program!$E182:$J183,2,FALSE)</f>
        <v xml:space="preserve">TAR 437 YEN.YAK. TÜRK.DÜN </v>
      </c>
      <c r="P182" s="6" t="str">
        <f>HLOOKUP(P$1,program!$E182:$J183,2,FALSE)</f>
        <v xml:space="preserve">TAR 437 YEN.YAK. TÜRK.DÜN </v>
      </c>
      <c r="Q182" s="6" t="str">
        <f>HLOOKUP(Q$1,program!$E182:$J183,2,FALSE)</f>
        <v xml:space="preserve">TAR 437 YEN.YAK. TÜRK.DÜN </v>
      </c>
      <c r="R182" s="6" t="str">
        <f>HLOOKUP(R$1,program!$E182:$J183,2,FALSE)</f>
        <v xml:space="preserve">TAR 437 YEN.YAK. TÜRK.DÜN </v>
      </c>
      <c r="S182" s="6" t="str">
        <f>HLOOKUP(S$1,program!$E182:$J183,2,FALSE)</f>
        <v xml:space="preserve">TAR 437 YEN.YAK. TÜRK.DÜN </v>
      </c>
      <c r="T182" s="6" t="str">
        <f>HLOOKUP(T$1,program!$E182:$J183,2,FALSE)</f>
        <v xml:space="preserve">TAR 437 YEN.YAK. TÜRK.DÜN </v>
      </c>
      <c r="U182" s="6" t="str">
        <f>HLOOKUP(U$1,program!$E182:$J183,2,FALSE)</f>
        <v xml:space="preserve">TAR 437 YEN.YAK. TÜRK.DÜN </v>
      </c>
      <c r="V182" s="6" t="str">
        <f>HLOOKUP(V$1,program!$E182:$J183,2,FALSE)</f>
        <v xml:space="preserve">TAR 437 YEN.YAK. TÜRK.DÜN </v>
      </c>
      <c r="W182" s="6" t="str">
        <f>HLOOKUP(W$1,program!$E182:$J183,2,FALSE)</f>
        <v xml:space="preserve">TAR 437 YEN.YAK. TÜRK.DÜN </v>
      </c>
    </row>
    <row r="183" spans="1:23" s="34" customFormat="1" ht="16" thickBot="1" x14ac:dyDescent="0.4">
      <c r="A183" s="1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1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#REF!</v>
      </c>
      <c r="M184" s="6" t="e">
        <f>HLOOKUP(M$1,program!$E184:$J185,2,FALSE)</f>
        <v>#REF!</v>
      </c>
      <c r="N184" s="6" t="e">
        <f>HLOOKUP(N$1,program!$E184:$J185,2,FALSE)</f>
        <v>#REF!</v>
      </c>
      <c r="O184" s="6" t="e">
        <f>HLOOKUP(O$1,program!$E184:$J185,2,FALSE)</f>
        <v>#REF!</v>
      </c>
      <c r="P184" s="6" t="e">
        <f>HLOOKUP(P$1,program!$E184:$J185,2,FALSE)</f>
        <v>#REF!</v>
      </c>
      <c r="Q184" s="6" t="e">
        <f>HLOOKUP(Q$1,program!$E184:$J185,2,FALSE)</f>
        <v>#REF!</v>
      </c>
      <c r="R184" s="6" t="e">
        <f>HLOOKUP(R$1,program!$E184:$J185,2,FALSE)</f>
        <v>#REF!</v>
      </c>
      <c r="S184" s="6" t="e">
        <f>HLOOKUP(S$1,program!$E184:$J185,2,FALSE)</f>
        <v>#REF!</v>
      </c>
      <c r="T184" s="6" t="e">
        <f>HLOOKUP(T$1,program!$E184:$J185,2,FALSE)</f>
        <v>#REF!</v>
      </c>
      <c r="U184" s="6" t="e">
        <f>HLOOKUP(U$1,program!$E184:$J185,2,FALSE)</f>
        <v>#REF!</v>
      </c>
      <c r="V184" s="6" t="e">
        <f>HLOOKUP(V$1,program!$E184:$J185,2,FALSE)</f>
        <v>#REF!</v>
      </c>
      <c r="W184" s="6" t="e">
        <f>HLOOKUP(W$1,program!$E184:$J185,2,FALSE)</f>
        <v>#REF!</v>
      </c>
    </row>
    <row r="185" spans="1:23" s="34" customFormat="1" ht="16" thickBot="1" x14ac:dyDescent="0.4">
      <c r="A185" s="1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1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1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1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SSD (Sosyal Seçmeli Dersler)</v>
      </c>
      <c r="M188" s="6" t="str">
        <f>HLOOKUP(M$1,program!$E188:$J189,2,FALSE)</f>
        <v>SSD (Sosyal Seçmeli Dersler)</v>
      </c>
      <c r="N188" s="6" t="str">
        <f>HLOOKUP(N$1,program!$E188:$J189,2,FALSE)</f>
        <v>SSD (Sosyal Seçmeli Dersler)</v>
      </c>
      <c r="O188" s="6" t="str">
        <f>HLOOKUP(O$1,program!$E188:$J189,2,FALSE)</f>
        <v>SSD (Sosyal Seçmeli Dersler)</v>
      </c>
      <c r="P188" s="6" t="str">
        <f>HLOOKUP(P$1,program!$E188:$J189,2,FALSE)</f>
        <v>SSD (Sosyal Seçmeli Dersler)</v>
      </c>
      <c r="Q188" s="6" t="str">
        <f>HLOOKUP(Q$1,program!$E188:$J189,2,FALSE)</f>
        <v>SSD (Sosyal Seçmeli Dersler)</v>
      </c>
      <c r="R188" s="6" t="str">
        <f>HLOOKUP(R$1,program!$E188:$J189,2,FALSE)</f>
        <v>SSD (Sosyal Seçmeli Dersler)</v>
      </c>
      <c r="S188" s="6" t="str">
        <f>HLOOKUP(S$1,program!$E188:$J189,2,FALSE)</f>
        <v>SSD (Sosyal Seçmeli Dersler)</v>
      </c>
      <c r="T188" s="6" t="str">
        <f>HLOOKUP(T$1,program!$E188:$J189,2,FALSE)</f>
        <v>SSD (Sosyal Seçmeli Dersler)</v>
      </c>
      <c r="U188" s="6" t="str">
        <f>HLOOKUP(U$1,program!$E188:$J189,2,FALSE)</f>
        <v>SSD (Sosyal Seçmeli Dersler)</v>
      </c>
      <c r="V188" s="6" t="str">
        <f>HLOOKUP(V$1,program!$E188:$J189,2,FALSE)</f>
        <v>SSD (Sosyal Seçmeli Dersler)</v>
      </c>
      <c r="W188" s="6" t="str">
        <f>HLOOKUP(W$1,program!$E188:$J189,2,FALSE)</f>
        <v>SSD (Sosyal Seçmeli Dersler)</v>
      </c>
    </row>
    <row r="189" spans="1:23" s="34" customFormat="1" ht="16" thickBot="1" x14ac:dyDescent="0.4">
      <c r="A189" s="1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1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1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1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TAR409 TAR. ÖĞR. ve YAZ</v>
      </c>
      <c r="M192" s="6" t="str">
        <f>HLOOKUP(M$1,program!$E192:$J193,2,FALSE)</f>
        <v>TAR409 TAR. ÖĞR. ve YAZ</v>
      </c>
      <c r="N192" s="6" t="str">
        <f>HLOOKUP(N$1,program!$E192:$J193,2,FALSE)</f>
        <v>TAR409 TAR. ÖĞR. ve YAZ</v>
      </c>
      <c r="O192" s="6" t="str">
        <f>HLOOKUP(O$1,program!$E192:$J193,2,FALSE)</f>
        <v>TAR409 TAR. ÖĞR. ve YAZ</v>
      </c>
      <c r="P192" s="6" t="str">
        <f>HLOOKUP(P$1,program!$E192:$J193,2,FALSE)</f>
        <v>TAR409 TAR. ÖĞR. ve YAZ</v>
      </c>
      <c r="Q192" s="6" t="str">
        <f>HLOOKUP(Q$1,program!$E192:$J193,2,FALSE)</f>
        <v>TAR409 TAR. ÖĞR. ve YAZ</v>
      </c>
      <c r="R192" s="6" t="str">
        <f>HLOOKUP(R$1,program!$E192:$J193,2,FALSE)</f>
        <v>TAR409 TAR. ÖĞR. ve YAZ</v>
      </c>
      <c r="S192" s="6" t="str">
        <f>HLOOKUP(S$1,program!$E192:$J193,2,FALSE)</f>
        <v>TAR409 TAR. ÖĞR. ve YAZ</v>
      </c>
      <c r="T192" s="6" t="str">
        <f>HLOOKUP(T$1,program!$E192:$J193,2,FALSE)</f>
        <v>TAR409 TAR. ÖĞR. ve YAZ</v>
      </c>
      <c r="U192" s="6" t="str">
        <f>HLOOKUP(U$1,program!$E192:$J193,2,FALSE)</f>
        <v>TAR409 TAR. ÖĞR. ve YAZ</v>
      </c>
      <c r="V192" s="6" t="str">
        <f>HLOOKUP(V$1,program!$E192:$J193,2,FALSE)</f>
        <v>TAR409 TAR. ÖĞR. ve YAZ</v>
      </c>
      <c r="W192" s="6" t="str">
        <f>HLOOKUP(W$1,program!$E192:$J193,2,FALSE)</f>
        <v>TAR409 TAR. ÖĞR. ve YAZ</v>
      </c>
    </row>
    <row r="193" spans="1:23" s="34" customFormat="1" ht="16" thickBot="1" x14ac:dyDescent="0.4">
      <c r="A193" s="1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1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1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1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str">
        <f>HLOOKUP(L$1,program!$E196:$J197,2,FALSE)</f>
        <v xml:space="preserve">TAR 223 BAT.DÖN. KÜL.TAR. I </v>
      </c>
      <c r="M196" s="6" t="str">
        <f>HLOOKUP(M$1,program!$E196:$J197,2,FALSE)</f>
        <v xml:space="preserve">TAR 223 BAT.DÖN. KÜL.TAR. I </v>
      </c>
      <c r="N196" s="6" t="str">
        <f>HLOOKUP(N$1,program!$E196:$J197,2,FALSE)</f>
        <v xml:space="preserve">TAR 223 BAT.DÖN. KÜL.TAR. I </v>
      </c>
      <c r="O196" s="6" t="str">
        <f>HLOOKUP(O$1,program!$E196:$J197,2,FALSE)</f>
        <v xml:space="preserve">TAR 223 BAT.DÖN. KÜL.TAR. I </v>
      </c>
      <c r="P196" s="6" t="str">
        <f>HLOOKUP(P$1,program!$E196:$J197,2,FALSE)</f>
        <v xml:space="preserve">TAR 223 BAT.DÖN. KÜL.TAR. I </v>
      </c>
      <c r="Q196" s="6" t="str">
        <f>HLOOKUP(Q$1,program!$E196:$J197,2,FALSE)</f>
        <v xml:space="preserve">TAR 223 BAT.DÖN. KÜL.TAR. I </v>
      </c>
      <c r="R196" s="6" t="str">
        <f>HLOOKUP(R$1,program!$E196:$J197,2,FALSE)</f>
        <v xml:space="preserve">TAR 223 BAT.DÖN. KÜL.TAR. I </v>
      </c>
      <c r="S196" s="6" t="str">
        <f>HLOOKUP(S$1,program!$E196:$J197,2,FALSE)</f>
        <v xml:space="preserve">TAR 223 BAT.DÖN. KÜL.TAR. I </v>
      </c>
      <c r="T196" s="6" t="str">
        <f>HLOOKUP(T$1,program!$E196:$J197,2,FALSE)</f>
        <v xml:space="preserve">TAR 223 BAT.DÖN. KÜL.TAR. I </v>
      </c>
      <c r="U196" s="6" t="str">
        <f>HLOOKUP(U$1,program!$E196:$J197,2,FALSE)</f>
        <v xml:space="preserve">TAR 223 BAT.DÖN. KÜL.TAR. I </v>
      </c>
      <c r="V196" s="6" t="str">
        <f>HLOOKUP(V$1,program!$E196:$J197,2,FALSE)</f>
        <v xml:space="preserve">TAR 223 BAT.DÖN. KÜL.TAR. I </v>
      </c>
      <c r="W196" s="6" t="str">
        <f>HLOOKUP(W$1,program!$E196:$J197,2,FALSE)</f>
        <v xml:space="preserve">TAR 223 BAT.DÖN. KÜL.TAR. I </v>
      </c>
    </row>
    <row r="197" spans="1:23" s="34" customFormat="1" ht="15.75" customHeight="1" thickBot="1" x14ac:dyDescent="0.4">
      <c r="A197" s="1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1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141">
        <f>Ders_Programı!A201</f>
        <v>44602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6" thickBot="1" x14ac:dyDescent="0.4">
      <c r="A201" s="1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1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6" thickBot="1" x14ac:dyDescent="0.4">
      <c r="A203" s="1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1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6" thickBot="1" x14ac:dyDescent="0.4">
      <c r="A205" s="1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1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6" thickBot="1" x14ac:dyDescent="0.4">
      <c r="A207" s="1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1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4">
      <c r="A209" s="1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1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6" thickBot="1" x14ac:dyDescent="0.4">
      <c r="A211" s="1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1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6" thickBot="1" x14ac:dyDescent="0.4">
      <c r="A213" s="1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1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6" thickBot="1" x14ac:dyDescent="0.4">
      <c r="A215" s="1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1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6" thickBot="1" x14ac:dyDescent="0.4">
      <c r="A217" s="1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1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4">
      <c r="A219" s="1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1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6" thickBot="1" x14ac:dyDescent="0.4">
      <c r="A222" s="141">
        <f>Ders_Programı!A223</f>
        <v>44603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6" thickBot="1" x14ac:dyDescent="0.4">
      <c r="A223" s="1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1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6" thickBot="1" x14ac:dyDescent="0.4">
      <c r="A225" s="1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1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6" thickBot="1" x14ac:dyDescent="0.4">
      <c r="A227" s="1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1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6" thickBot="1" x14ac:dyDescent="0.4">
      <c r="A229" s="1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1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4">
      <c r="A231" s="1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1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6" thickBot="1" x14ac:dyDescent="0.4">
      <c r="A233" s="1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1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6" thickBot="1" x14ac:dyDescent="0.4">
      <c r="A235" s="1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1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6" thickBot="1" x14ac:dyDescent="0.4">
      <c r="A237" s="1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1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6" thickBot="1" x14ac:dyDescent="0.4">
      <c r="A239" s="1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1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4">
      <c r="A241" s="1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1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6" thickBot="1" x14ac:dyDescent="0.4">
      <c r="A244" s="141">
        <f>Ders_Programı!A245</f>
        <v>44604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6" thickBot="1" x14ac:dyDescent="0.4">
      <c r="A245" s="1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1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6" thickBot="1" x14ac:dyDescent="0.4">
      <c r="A247" s="1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1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6" thickBot="1" x14ac:dyDescent="0.4">
      <c r="A249" s="1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1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6" thickBot="1" x14ac:dyDescent="0.4">
      <c r="A251" s="1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1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4">
      <c r="A253" s="1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1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6" thickBot="1" x14ac:dyDescent="0.4">
      <c r="A255" s="1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1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6" thickBot="1" x14ac:dyDescent="0.4">
      <c r="A257" s="1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1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6" thickBot="1" x14ac:dyDescent="0.4">
      <c r="A259" s="1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1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6" thickBot="1" x14ac:dyDescent="0.4">
      <c r="A261" s="1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1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4">
      <c r="A263" s="1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1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6" thickBot="1" x14ac:dyDescent="0.4">
      <c r="A266" s="141">
        <f>Ders_Programı!A267</f>
        <v>44605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6" thickBot="1" x14ac:dyDescent="0.4">
      <c r="A267" s="1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1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6" thickBot="1" x14ac:dyDescent="0.4">
      <c r="A269" s="1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1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6" thickBot="1" x14ac:dyDescent="0.4">
      <c r="A271" s="1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1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6" thickBot="1" x14ac:dyDescent="0.4">
      <c r="A273" s="1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1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4">
      <c r="A275" s="1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1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6" thickBot="1" x14ac:dyDescent="0.4">
      <c r="A277" s="1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1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6" thickBot="1" x14ac:dyDescent="0.4">
      <c r="A279" s="1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1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6" thickBot="1" x14ac:dyDescent="0.4">
      <c r="A281" s="1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1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6" thickBot="1" x14ac:dyDescent="0.4">
      <c r="A283" s="1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1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4">
      <c r="A285" s="1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1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3"/>
    <row r="288" spans="1:23" s="34" customFormat="1" ht="16" thickBot="1" x14ac:dyDescent="0.4">
      <c r="A288" s="141">
        <f>Ders_Programı!A289</f>
        <v>44606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6" thickBot="1" x14ac:dyDescent="0.4">
      <c r="A289" s="1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1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6" thickBot="1" x14ac:dyDescent="0.4">
      <c r="A291" s="1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1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6" thickBot="1" x14ac:dyDescent="0.4">
      <c r="A293" s="1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1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6" thickBot="1" x14ac:dyDescent="0.4">
      <c r="A295" s="1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1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4">
      <c r="A297" s="1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1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6" thickBot="1" x14ac:dyDescent="0.4">
      <c r="A299" s="1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1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6" thickBot="1" x14ac:dyDescent="0.4">
      <c r="A301" s="1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1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6" thickBot="1" x14ac:dyDescent="0.4">
      <c r="A303" s="1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1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6" thickBot="1" x14ac:dyDescent="0.4">
      <c r="A305" s="1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1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4">
      <c r="A307" s="1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1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0"/>
  <sheetViews>
    <sheetView tabSelected="1" view="pageLayout" topLeftCell="B153" zoomScaleNormal="100" workbookViewId="0">
      <selection activeCell="E193" sqref="E193"/>
    </sheetView>
  </sheetViews>
  <sheetFormatPr defaultColWidth="17.26953125" defaultRowHeight="15" customHeight="1" x14ac:dyDescent="0.25"/>
  <cols>
    <col min="1" max="1" width="22.1796875" bestFit="1" customWidth="1"/>
    <col min="2" max="2" width="1.81640625" customWidth="1"/>
    <col min="3" max="3" width="6.7265625" bestFit="1" customWidth="1"/>
    <col min="4" max="4" width="25.7265625" style="189" customWidth="1"/>
    <col min="5" max="8" width="6.54296875" style="25" bestFit="1" customWidth="1"/>
    <col min="9" max="9" width="8.7265625" style="25" customWidth="1"/>
    <col min="10" max="10" width="30.54296875" style="27" bestFit="1" customWidth="1"/>
    <col min="11" max="11" width="6.54296875" style="27" bestFit="1" customWidth="1"/>
    <col min="12" max="12" width="3.7265625" style="27" customWidth="1"/>
    <col min="13" max="13" width="20.7265625" style="27" customWidth="1"/>
    <col min="14" max="14" width="6.54296875" style="27" bestFit="1" customWidth="1"/>
    <col min="15" max="15" width="3.7265625" style="27" customWidth="1"/>
  </cols>
  <sheetData>
    <row r="1" spans="1:15" ht="12.75" customHeight="1" x14ac:dyDescent="0.25">
      <c r="A1" s="153" t="s">
        <v>112</v>
      </c>
      <c r="B1" s="155" t="s">
        <v>129</v>
      </c>
      <c r="C1" s="156"/>
      <c r="D1" s="150" t="s">
        <v>130</v>
      </c>
      <c r="E1" s="151"/>
      <c r="F1" s="151"/>
      <c r="G1" s="151"/>
      <c r="H1" s="151"/>
      <c r="I1" s="152"/>
      <c r="J1" s="150" t="s">
        <v>130</v>
      </c>
      <c r="K1" s="151"/>
      <c r="L1" s="151"/>
      <c r="M1" s="151" t="s">
        <v>130</v>
      </c>
      <c r="N1" s="151"/>
      <c r="O1" s="152"/>
    </row>
    <row r="2" spans="1:15" ht="13.5" customHeight="1" thickBot="1" x14ac:dyDescent="0.3">
      <c r="A2" s="154"/>
      <c r="B2" s="157"/>
      <c r="C2" s="158"/>
      <c r="D2" s="176" t="s">
        <v>117</v>
      </c>
      <c r="E2" s="86" t="s">
        <v>125</v>
      </c>
      <c r="F2" s="87" t="s">
        <v>125</v>
      </c>
      <c r="G2" s="87" t="s">
        <v>125</v>
      </c>
      <c r="H2" s="88" t="s">
        <v>125</v>
      </c>
      <c r="I2" s="89" t="s">
        <v>120</v>
      </c>
      <c r="J2" s="90" t="s">
        <v>117</v>
      </c>
      <c r="K2" s="88" t="s">
        <v>125</v>
      </c>
      <c r="L2" s="89" t="s">
        <v>120</v>
      </c>
      <c r="M2" s="90" t="s">
        <v>117</v>
      </c>
      <c r="N2" s="88" t="s">
        <v>125</v>
      </c>
      <c r="O2" s="89" t="s">
        <v>120</v>
      </c>
    </row>
    <row r="3" spans="1:15" ht="13.5" customHeight="1" thickBot="1" x14ac:dyDescent="0.3">
      <c r="A3" s="145">
        <v>44593</v>
      </c>
      <c r="B3" s="91">
        <v>1</v>
      </c>
      <c r="C3" s="92">
        <v>0.375</v>
      </c>
      <c r="D3" s="177" t="s">
        <v>136</v>
      </c>
      <c r="E3" s="94" t="s">
        <v>35</v>
      </c>
      <c r="F3" s="94" t="s">
        <v>36</v>
      </c>
      <c r="G3" s="94" t="s">
        <v>37</v>
      </c>
      <c r="H3" s="94"/>
      <c r="I3" s="95"/>
      <c r="J3" s="93"/>
      <c r="K3" s="94"/>
      <c r="L3" s="95"/>
      <c r="M3" s="93"/>
      <c r="N3" s="94"/>
      <c r="O3" s="95"/>
    </row>
    <row r="4" spans="1:15" s="34" customFormat="1" ht="13.5" hidden="1" customHeight="1" x14ac:dyDescent="0.25">
      <c r="A4" s="146"/>
      <c r="B4" s="91"/>
      <c r="C4" s="92"/>
      <c r="D4" s="178"/>
      <c r="E4" s="97"/>
      <c r="F4" s="97"/>
      <c r="G4" s="97"/>
      <c r="H4" s="97"/>
      <c r="I4" s="98"/>
      <c r="J4" s="96"/>
      <c r="K4" s="97"/>
      <c r="L4" s="98"/>
      <c r="M4" s="96"/>
      <c r="N4" s="97"/>
      <c r="O4" s="98"/>
    </row>
    <row r="5" spans="1:15" ht="13.5" hidden="1" customHeight="1" x14ac:dyDescent="0.25">
      <c r="A5" s="147"/>
      <c r="B5" s="99">
        <v>2</v>
      </c>
      <c r="C5" s="100">
        <v>0.41666666666666669</v>
      </c>
      <c r="D5" s="177"/>
      <c r="E5" s="102"/>
      <c r="F5" s="102"/>
      <c r="G5" s="102"/>
      <c r="H5" s="102"/>
      <c r="I5" s="103"/>
      <c r="J5" s="101"/>
      <c r="K5" s="102"/>
      <c r="L5" s="103"/>
      <c r="M5" s="101"/>
      <c r="N5" s="102"/>
      <c r="O5" s="103"/>
    </row>
    <row r="6" spans="1:15" s="34" customFormat="1" ht="13.5" hidden="1" customHeight="1" x14ac:dyDescent="0.25">
      <c r="A6" s="147"/>
      <c r="B6" s="99"/>
      <c r="C6" s="100"/>
      <c r="D6" s="177"/>
      <c r="E6" s="102"/>
      <c r="F6" s="102"/>
      <c r="G6" s="102"/>
      <c r="H6" s="102"/>
      <c r="I6" s="103"/>
      <c r="J6" s="101"/>
      <c r="K6" s="102"/>
      <c r="L6" s="103"/>
      <c r="M6" s="101"/>
      <c r="N6" s="102"/>
      <c r="O6" s="103"/>
    </row>
    <row r="7" spans="1:15" ht="13.5" customHeight="1" x14ac:dyDescent="0.25">
      <c r="A7" s="147"/>
      <c r="B7" s="99">
        <v>2</v>
      </c>
      <c r="C7" s="100">
        <v>0.45833333333333331</v>
      </c>
      <c r="D7" s="179" t="s">
        <v>134</v>
      </c>
      <c r="E7" s="104" t="s">
        <v>35</v>
      </c>
      <c r="F7" s="104"/>
      <c r="G7" s="104"/>
      <c r="H7" s="104"/>
      <c r="I7" s="103"/>
      <c r="J7" s="101"/>
      <c r="K7" s="104"/>
      <c r="L7" s="103"/>
      <c r="M7" s="101"/>
      <c r="N7" s="104"/>
      <c r="O7" s="103"/>
    </row>
    <row r="8" spans="1:15" s="34" customFormat="1" ht="13.5" hidden="1" customHeight="1" x14ac:dyDescent="0.25">
      <c r="A8" s="147"/>
      <c r="B8" s="99"/>
      <c r="C8" s="100"/>
      <c r="D8" s="177"/>
      <c r="E8" s="104"/>
      <c r="F8" s="104"/>
      <c r="G8" s="104"/>
      <c r="H8" s="104"/>
      <c r="I8" s="103"/>
      <c r="J8" s="101"/>
      <c r="K8" s="104"/>
      <c r="L8" s="103"/>
      <c r="M8" s="101"/>
      <c r="N8" s="104"/>
      <c r="O8" s="103"/>
    </row>
    <row r="9" spans="1:15" ht="13.5" customHeight="1" x14ac:dyDescent="0.25">
      <c r="A9" s="147"/>
      <c r="B9" s="99">
        <v>3</v>
      </c>
      <c r="C9" s="100">
        <v>0.54166666666666663</v>
      </c>
      <c r="D9" s="177" t="s">
        <v>135</v>
      </c>
      <c r="E9" s="104" t="s">
        <v>35</v>
      </c>
      <c r="F9" s="104" t="s">
        <v>36</v>
      </c>
      <c r="G9" s="104" t="s">
        <v>37</v>
      </c>
      <c r="H9" s="104"/>
      <c r="I9" s="103"/>
      <c r="K9" s="104"/>
      <c r="L9" s="103"/>
      <c r="M9" s="101"/>
      <c r="N9" s="104"/>
      <c r="O9" s="103"/>
    </row>
    <row r="10" spans="1:15" s="34" customFormat="1" ht="13.5" hidden="1" customHeight="1" x14ac:dyDescent="0.25">
      <c r="A10" s="147"/>
      <c r="B10" s="99"/>
      <c r="C10" s="105"/>
      <c r="D10" s="177"/>
      <c r="E10" s="106"/>
      <c r="F10" s="106"/>
      <c r="G10" s="106"/>
      <c r="H10" s="106"/>
      <c r="I10" s="103"/>
      <c r="J10" s="101"/>
      <c r="K10" s="106"/>
      <c r="L10" s="103"/>
      <c r="M10" s="101"/>
      <c r="N10" s="106"/>
      <c r="O10" s="103"/>
    </row>
    <row r="11" spans="1:15" s="26" customFormat="1" ht="13.5" hidden="1" customHeight="1" x14ac:dyDescent="0.25">
      <c r="A11" s="147"/>
      <c r="B11" s="107">
        <v>5</v>
      </c>
      <c r="C11" s="108">
        <v>0.58333333333333337</v>
      </c>
      <c r="D11" s="180"/>
      <c r="E11" s="110"/>
      <c r="F11" s="110"/>
      <c r="G11" s="110"/>
      <c r="H11" s="110"/>
      <c r="I11" s="111"/>
      <c r="J11" s="109"/>
      <c r="K11" s="110"/>
      <c r="L11" s="111"/>
      <c r="M11" s="109"/>
      <c r="N11" s="110"/>
      <c r="O11" s="111"/>
    </row>
    <row r="12" spans="1:15" s="26" customFormat="1" ht="13.5" hidden="1" customHeight="1" x14ac:dyDescent="0.25">
      <c r="A12" s="147"/>
      <c r="B12" s="107"/>
      <c r="C12" s="108"/>
      <c r="D12" s="180"/>
      <c r="E12" s="112"/>
      <c r="F12" s="112"/>
      <c r="G12" s="112"/>
      <c r="H12" s="112"/>
      <c r="I12" s="111"/>
      <c r="J12" s="109"/>
      <c r="K12" s="112"/>
      <c r="L12" s="111"/>
      <c r="M12" s="109"/>
      <c r="N12" s="112"/>
      <c r="O12" s="111"/>
    </row>
    <row r="13" spans="1:15" ht="13.5" customHeight="1" x14ac:dyDescent="0.25">
      <c r="A13" s="147"/>
      <c r="B13" s="99">
        <v>4</v>
      </c>
      <c r="C13" s="105">
        <v>0.625</v>
      </c>
      <c r="D13" s="177" t="s">
        <v>137</v>
      </c>
      <c r="E13" s="102" t="s">
        <v>35</v>
      </c>
      <c r="F13" s="102" t="s">
        <v>36</v>
      </c>
      <c r="G13" s="102"/>
      <c r="H13" s="102"/>
      <c r="I13" s="103"/>
      <c r="J13" s="126"/>
      <c r="K13" s="127"/>
      <c r="L13" s="111"/>
      <c r="M13" s="101"/>
      <c r="N13" s="102"/>
      <c r="O13" s="103"/>
    </row>
    <row r="14" spans="1:15" s="34" customFormat="1" ht="13.5" hidden="1" customHeight="1" x14ac:dyDescent="0.25">
      <c r="A14" s="147"/>
      <c r="B14" s="99"/>
      <c r="C14" s="105"/>
      <c r="D14" s="177"/>
      <c r="E14" s="97"/>
      <c r="F14" s="97"/>
      <c r="G14" s="97"/>
      <c r="H14" s="97"/>
      <c r="I14" s="103"/>
      <c r="J14" s="101"/>
      <c r="K14" s="97"/>
      <c r="L14" s="103"/>
      <c r="M14" s="101"/>
      <c r="N14" s="97"/>
      <c r="O14" s="103"/>
    </row>
    <row r="15" spans="1:15" ht="13.5" hidden="1" customHeight="1" x14ac:dyDescent="0.25">
      <c r="A15" s="147"/>
      <c r="B15" s="99">
        <v>7</v>
      </c>
      <c r="C15" s="105">
        <v>0.66666666666666663</v>
      </c>
      <c r="D15" s="181"/>
      <c r="E15" s="113"/>
      <c r="F15" s="113"/>
      <c r="G15" s="113"/>
      <c r="H15" s="113"/>
      <c r="I15" s="103"/>
      <c r="J15" s="101"/>
      <c r="K15" s="113"/>
      <c r="L15" s="103"/>
      <c r="M15" s="101"/>
      <c r="N15" s="113"/>
      <c r="O15" s="103"/>
    </row>
    <row r="16" spans="1:15" s="34" customFormat="1" ht="13.5" hidden="1" customHeight="1" x14ac:dyDescent="0.25">
      <c r="A16" s="147"/>
      <c r="B16" s="99"/>
      <c r="C16" s="105"/>
      <c r="D16" s="177"/>
      <c r="E16" s="97"/>
      <c r="F16" s="97"/>
      <c r="G16" s="97"/>
      <c r="H16" s="97"/>
      <c r="I16" s="103"/>
      <c r="J16" s="101"/>
      <c r="K16" s="97"/>
      <c r="L16" s="103"/>
      <c r="M16" s="101"/>
      <c r="N16" s="97"/>
      <c r="O16" s="103"/>
    </row>
    <row r="17" spans="1:15" ht="13.5" customHeight="1" x14ac:dyDescent="0.25">
      <c r="A17" s="147"/>
      <c r="B17" s="99">
        <v>5</v>
      </c>
      <c r="C17" s="105">
        <v>0.70833333333333337</v>
      </c>
      <c r="D17" s="177" t="s">
        <v>166</v>
      </c>
      <c r="E17" s="104" t="s">
        <v>35</v>
      </c>
      <c r="F17" s="104" t="s">
        <v>36</v>
      </c>
      <c r="G17" s="104"/>
      <c r="H17" s="104"/>
      <c r="I17" s="103"/>
      <c r="J17" s="101"/>
      <c r="K17" s="104"/>
      <c r="L17" s="103"/>
      <c r="M17" s="101"/>
      <c r="N17" s="104"/>
      <c r="O17" s="103"/>
    </row>
    <row r="18" spans="1:15" s="34" customFormat="1" ht="13.5" hidden="1" customHeight="1" x14ac:dyDescent="0.25">
      <c r="A18" s="147"/>
      <c r="B18" s="114"/>
      <c r="C18" s="115"/>
      <c r="D18" s="182"/>
      <c r="E18" s="106"/>
      <c r="F18" s="106"/>
      <c r="G18" s="106"/>
      <c r="H18" s="106"/>
      <c r="I18" s="117"/>
      <c r="J18" s="116"/>
      <c r="K18" s="106"/>
      <c r="L18" s="117"/>
      <c r="M18" s="116"/>
      <c r="N18" s="106"/>
      <c r="O18" s="117"/>
    </row>
    <row r="19" spans="1:15" s="33" customFormat="1" ht="13.5" hidden="1" customHeight="1" x14ac:dyDescent="0.25">
      <c r="A19" s="147"/>
      <c r="B19" s="114">
        <v>9</v>
      </c>
      <c r="C19" s="115">
        <v>0.75</v>
      </c>
      <c r="D19" s="182"/>
      <c r="E19" s="106"/>
      <c r="F19" s="106"/>
      <c r="G19" s="106"/>
      <c r="H19" s="106"/>
      <c r="I19" s="117"/>
      <c r="J19" s="116"/>
      <c r="K19" s="106"/>
      <c r="L19" s="117"/>
      <c r="M19" s="116"/>
      <c r="N19" s="106"/>
      <c r="O19" s="117"/>
    </row>
    <row r="20" spans="1:15" s="34" customFormat="1" ht="13.5" hidden="1" customHeight="1" x14ac:dyDescent="0.25">
      <c r="A20" s="147"/>
      <c r="B20" s="114"/>
      <c r="C20" s="115"/>
      <c r="D20" s="182"/>
      <c r="E20" s="106"/>
      <c r="F20" s="106"/>
      <c r="G20" s="106"/>
      <c r="H20" s="106"/>
      <c r="I20" s="117"/>
      <c r="J20" s="116"/>
      <c r="K20" s="106"/>
      <c r="L20" s="117"/>
      <c r="M20" s="116"/>
      <c r="N20" s="106"/>
      <c r="O20" s="117"/>
    </row>
    <row r="21" spans="1:15" s="33" customFormat="1" ht="13.5" customHeight="1" x14ac:dyDescent="0.25">
      <c r="A21" s="147"/>
      <c r="B21" s="114">
        <v>6</v>
      </c>
      <c r="C21" s="115">
        <v>0.79166666666666663</v>
      </c>
      <c r="D21" s="182"/>
      <c r="E21" s="106"/>
      <c r="F21" s="106"/>
      <c r="G21" s="106"/>
      <c r="H21" s="106"/>
      <c r="I21" s="117"/>
      <c r="J21" s="116"/>
      <c r="K21" s="106"/>
      <c r="L21" s="117"/>
      <c r="M21" s="116"/>
      <c r="N21" s="106"/>
      <c r="O21" s="117"/>
    </row>
    <row r="22" spans="1:15" s="34" customFormat="1" ht="13.5" hidden="1" customHeight="1" x14ac:dyDescent="0.25">
      <c r="A22" s="147"/>
      <c r="B22" s="114"/>
      <c r="C22" s="115"/>
      <c r="D22" s="182"/>
      <c r="E22" s="106"/>
      <c r="F22" s="106"/>
      <c r="G22" s="106"/>
      <c r="H22" s="106"/>
      <c r="I22" s="117"/>
      <c r="J22" s="116"/>
      <c r="K22" s="106"/>
      <c r="L22" s="117"/>
      <c r="M22" s="116"/>
      <c r="N22" s="106"/>
      <c r="O22" s="117"/>
    </row>
    <row r="23" spans="1:15" ht="13.5" hidden="1" customHeight="1" thickBot="1" x14ac:dyDescent="0.3">
      <c r="A23" s="148"/>
      <c r="B23" s="118">
        <v>11</v>
      </c>
      <c r="C23" s="119">
        <v>0.83333333333333337</v>
      </c>
      <c r="D23" s="183"/>
      <c r="E23" s="121"/>
      <c r="F23" s="121"/>
      <c r="G23" s="121"/>
      <c r="H23" s="121"/>
      <c r="I23" s="122"/>
      <c r="J23" s="120"/>
      <c r="K23" s="121"/>
      <c r="L23" s="122"/>
      <c r="M23" s="120"/>
      <c r="N23" s="121"/>
      <c r="O23" s="122"/>
    </row>
    <row r="24" spans="1:15" ht="15" customHeight="1" thickBot="1" x14ac:dyDescent="0.3">
      <c r="A24" s="123"/>
      <c r="B24" s="123"/>
      <c r="C24" s="123"/>
      <c r="D24" s="18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spans="1:15" s="34" customFormat="1" ht="13.5" customHeight="1" x14ac:dyDescent="0.25">
      <c r="A25" s="145">
        <f>A3+1</f>
        <v>44594</v>
      </c>
      <c r="B25" s="91">
        <v>1</v>
      </c>
      <c r="C25" s="92">
        <v>0.375</v>
      </c>
      <c r="D25" s="185" t="s">
        <v>138</v>
      </c>
      <c r="E25" s="94" t="s">
        <v>35</v>
      </c>
      <c r="F25" s="94"/>
      <c r="G25" s="94"/>
      <c r="H25" s="94"/>
      <c r="I25" s="95"/>
      <c r="J25" s="93"/>
      <c r="K25" s="94"/>
      <c r="L25" s="95"/>
      <c r="M25" s="93"/>
      <c r="N25" s="94"/>
      <c r="O25" s="95"/>
    </row>
    <row r="26" spans="1:15" s="34" customFormat="1" ht="13.5" hidden="1" customHeight="1" x14ac:dyDescent="0.25">
      <c r="A26" s="146"/>
      <c r="B26" s="91"/>
      <c r="C26" s="92"/>
      <c r="D26" s="186"/>
      <c r="E26" s="97"/>
      <c r="F26" s="97"/>
      <c r="G26" s="97"/>
      <c r="H26" s="97"/>
      <c r="I26" s="98"/>
      <c r="J26" s="96"/>
      <c r="K26" s="97"/>
      <c r="L26" s="98"/>
      <c r="M26" s="96"/>
      <c r="N26" s="97"/>
      <c r="O26" s="98"/>
    </row>
    <row r="27" spans="1:15" s="34" customFormat="1" ht="13.5" hidden="1" customHeight="1" x14ac:dyDescent="0.25">
      <c r="A27" s="147"/>
      <c r="B27" s="99">
        <v>2</v>
      </c>
      <c r="C27" s="100">
        <v>0.41666666666666669</v>
      </c>
      <c r="D27" s="180"/>
      <c r="E27" s="102"/>
      <c r="F27" s="102"/>
      <c r="G27" s="102"/>
      <c r="H27" s="102"/>
      <c r="I27" s="103"/>
      <c r="J27" s="101"/>
      <c r="K27" s="102"/>
      <c r="L27" s="103"/>
      <c r="M27" s="101"/>
      <c r="N27" s="102"/>
      <c r="O27" s="103"/>
    </row>
    <row r="28" spans="1:15" s="34" customFormat="1" ht="13.5" hidden="1" customHeight="1" x14ac:dyDescent="0.25">
      <c r="A28" s="147"/>
      <c r="B28" s="99"/>
      <c r="C28" s="100"/>
      <c r="D28" s="180"/>
      <c r="E28" s="102"/>
      <c r="F28" s="102"/>
      <c r="G28" s="102"/>
      <c r="H28" s="102"/>
      <c r="I28" s="103"/>
      <c r="J28" s="101"/>
      <c r="K28" s="102"/>
      <c r="L28" s="103"/>
      <c r="M28" s="101"/>
      <c r="N28" s="102"/>
      <c r="O28" s="103"/>
    </row>
    <row r="29" spans="1:15" s="34" customFormat="1" ht="13.5" customHeight="1" x14ac:dyDescent="0.25">
      <c r="A29" s="147"/>
      <c r="B29" s="99">
        <v>2</v>
      </c>
      <c r="C29" s="100">
        <v>0.45833333333333331</v>
      </c>
      <c r="D29" s="180" t="s">
        <v>139</v>
      </c>
      <c r="E29" s="104" t="s">
        <v>35</v>
      </c>
      <c r="F29" s="104" t="s">
        <v>36</v>
      </c>
      <c r="G29" s="104"/>
      <c r="H29" s="104"/>
      <c r="I29" s="103"/>
      <c r="J29" s="101"/>
      <c r="K29" s="104"/>
      <c r="L29" s="103"/>
      <c r="M29" s="101"/>
      <c r="N29" s="104"/>
      <c r="O29" s="103"/>
    </row>
    <row r="30" spans="1:15" s="34" customFormat="1" ht="13.5" hidden="1" customHeight="1" x14ac:dyDescent="0.25">
      <c r="A30" s="147"/>
      <c r="B30" s="99"/>
      <c r="C30" s="100"/>
      <c r="D30" s="180"/>
      <c r="E30" s="104"/>
      <c r="F30" s="104"/>
      <c r="G30" s="104"/>
      <c r="H30" s="104"/>
      <c r="I30" s="103"/>
      <c r="J30" s="101"/>
      <c r="K30" s="104"/>
      <c r="L30" s="103"/>
      <c r="M30" s="101"/>
      <c r="N30" s="104"/>
      <c r="O30" s="103"/>
    </row>
    <row r="31" spans="1:15" s="34" customFormat="1" ht="13.5" customHeight="1" x14ac:dyDescent="0.25">
      <c r="A31" s="147"/>
      <c r="B31" s="99">
        <v>3</v>
      </c>
      <c r="C31" s="100">
        <v>0.54166666666666663</v>
      </c>
      <c r="D31" s="180" t="s">
        <v>171</v>
      </c>
      <c r="E31" s="104" t="s">
        <v>35</v>
      </c>
      <c r="F31" s="104" t="s">
        <v>36</v>
      </c>
      <c r="G31" s="104"/>
      <c r="H31" s="104"/>
      <c r="I31" s="103"/>
      <c r="J31" s="101"/>
      <c r="K31" s="104"/>
      <c r="L31" s="103"/>
      <c r="M31" s="101"/>
      <c r="N31" s="104"/>
      <c r="O31" s="103"/>
    </row>
    <row r="32" spans="1:15" s="34" customFormat="1" ht="13.5" hidden="1" customHeight="1" x14ac:dyDescent="0.25">
      <c r="A32" s="147"/>
      <c r="B32" s="99"/>
      <c r="C32" s="105"/>
      <c r="D32" s="180"/>
      <c r="E32" s="106"/>
      <c r="F32" s="106"/>
      <c r="G32" s="106"/>
      <c r="H32" s="106"/>
      <c r="I32" s="103"/>
      <c r="J32" s="101"/>
      <c r="K32" s="106"/>
      <c r="L32" s="103"/>
      <c r="M32" s="101"/>
      <c r="N32" s="106"/>
      <c r="O32" s="103"/>
    </row>
    <row r="33" spans="1:15" s="26" customFormat="1" ht="13.5" hidden="1" customHeight="1" x14ac:dyDescent="0.25">
      <c r="A33" s="147"/>
      <c r="B33" s="107">
        <v>5</v>
      </c>
      <c r="C33" s="108">
        <v>0.58333333333333337</v>
      </c>
      <c r="D33" s="180"/>
      <c r="E33" s="110"/>
      <c r="F33" s="110"/>
      <c r="G33" s="110"/>
      <c r="H33" s="110"/>
      <c r="I33" s="111"/>
      <c r="J33" s="109"/>
      <c r="K33" s="110"/>
      <c r="L33" s="111"/>
      <c r="M33" s="109"/>
      <c r="N33" s="110"/>
      <c r="O33" s="111"/>
    </row>
    <row r="34" spans="1:15" s="26" customFormat="1" ht="13.5" hidden="1" customHeight="1" x14ac:dyDescent="0.25">
      <c r="A34" s="147"/>
      <c r="B34" s="107"/>
      <c r="C34" s="108"/>
      <c r="D34" s="180"/>
      <c r="E34" s="112"/>
      <c r="F34" s="112"/>
      <c r="G34" s="112"/>
      <c r="H34" s="112"/>
      <c r="I34" s="111"/>
      <c r="J34" s="109"/>
      <c r="K34" s="112"/>
      <c r="L34" s="111"/>
      <c r="M34" s="109"/>
      <c r="N34" s="112"/>
      <c r="O34" s="111"/>
    </row>
    <row r="35" spans="1:15" s="34" customFormat="1" ht="13.5" customHeight="1" x14ac:dyDescent="0.25">
      <c r="A35" s="147"/>
      <c r="B35" s="99">
        <v>4</v>
      </c>
      <c r="C35" s="105">
        <v>0.625</v>
      </c>
      <c r="D35" s="187" t="s">
        <v>172</v>
      </c>
      <c r="E35" s="102" t="s">
        <v>35</v>
      </c>
      <c r="F35" s="102" t="s">
        <v>36</v>
      </c>
      <c r="G35" s="102"/>
      <c r="H35" s="102"/>
      <c r="I35" s="103"/>
      <c r="J35" s="101"/>
      <c r="K35" s="102"/>
      <c r="L35" s="103"/>
      <c r="M35" s="101"/>
      <c r="N35" s="102"/>
      <c r="O35" s="103"/>
    </row>
    <row r="36" spans="1:15" s="34" customFormat="1" ht="13.5" hidden="1" customHeight="1" x14ac:dyDescent="0.25">
      <c r="A36" s="147"/>
      <c r="B36" s="99"/>
      <c r="C36" s="105"/>
      <c r="D36" s="177"/>
      <c r="E36" s="97"/>
      <c r="F36" s="97"/>
      <c r="G36" s="97"/>
      <c r="H36" s="97"/>
      <c r="I36" s="103"/>
      <c r="J36" s="101"/>
      <c r="K36" s="97"/>
      <c r="L36" s="103"/>
      <c r="M36" s="101"/>
      <c r="N36" s="97"/>
      <c r="O36" s="103"/>
    </row>
    <row r="37" spans="1:15" s="34" customFormat="1" ht="13.5" hidden="1" customHeight="1" x14ac:dyDescent="0.25">
      <c r="A37" s="147"/>
      <c r="B37" s="99">
        <v>7</v>
      </c>
      <c r="C37" s="105">
        <v>0.66666666666666663</v>
      </c>
      <c r="D37" s="181"/>
      <c r="E37" s="113"/>
      <c r="F37" s="113"/>
      <c r="G37" s="113"/>
      <c r="H37" s="113"/>
      <c r="I37" s="103"/>
      <c r="J37" s="101"/>
      <c r="K37" s="113"/>
      <c r="L37" s="103"/>
      <c r="M37" s="101"/>
      <c r="N37" s="113"/>
      <c r="O37" s="103"/>
    </row>
    <row r="38" spans="1:15" s="34" customFormat="1" ht="13.5" hidden="1" customHeight="1" x14ac:dyDescent="0.25">
      <c r="A38" s="147"/>
      <c r="B38" s="99"/>
      <c r="C38" s="105"/>
      <c r="D38" s="177"/>
      <c r="E38" s="97"/>
      <c r="F38" s="97"/>
      <c r="G38" s="97"/>
      <c r="H38" s="97"/>
      <c r="I38" s="103"/>
      <c r="J38" s="101"/>
      <c r="K38" s="97"/>
      <c r="L38" s="103"/>
      <c r="M38" s="101"/>
      <c r="N38" s="97"/>
      <c r="O38" s="103"/>
    </row>
    <row r="39" spans="1:15" s="34" customFormat="1" ht="13.5" customHeight="1" x14ac:dyDescent="0.25">
      <c r="A39" s="147"/>
      <c r="B39" s="99">
        <v>5</v>
      </c>
      <c r="C39" s="105">
        <v>0.70833333333333337</v>
      </c>
      <c r="D39" s="188" t="s">
        <v>144</v>
      </c>
      <c r="E39" s="104" t="s">
        <v>35</v>
      </c>
      <c r="F39" s="104"/>
      <c r="G39" s="104"/>
      <c r="H39" s="104"/>
      <c r="I39" s="103"/>
      <c r="J39" s="101"/>
      <c r="K39" s="104"/>
      <c r="L39" s="103"/>
      <c r="M39" s="101"/>
      <c r="N39" s="104"/>
      <c r="O39" s="103"/>
    </row>
    <row r="40" spans="1:15" s="34" customFormat="1" ht="13.5" hidden="1" customHeight="1" x14ac:dyDescent="0.25">
      <c r="A40" s="147"/>
      <c r="B40" s="114"/>
      <c r="C40" s="115"/>
      <c r="D40" s="182"/>
      <c r="E40" s="106"/>
      <c r="F40" s="106"/>
      <c r="G40" s="106"/>
      <c r="H40" s="106"/>
      <c r="I40" s="117"/>
      <c r="J40" s="116"/>
      <c r="K40" s="106"/>
      <c r="L40" s="117"/>
      <c r="M40" s="116"/>
      <c r="N40" s="106"/>
      <c r="O40" s="117"/>
    </row>
    <row r="41" spans="1:15" s="34" customFormat="1" ht="13.5" hidden="1" customHeight="1" x14ac:dyDescent="0.25">
      <c r="A41" s="147"/>
      <c r="B41" s="114">
        <v>9</v>
      </c>
      <c r="C41" s="115">
        <v>0.75</v>
      </c>
      <c r="D41" s="182"/>
      <c r="E41" s="106"/>
      <c r="F41" s="106"/>
      <c r="G41" s="106"/>
      <c r="H41" s="106"/>
      <c r="I41" s="117"/>
      <c r="J41" s="116"/>
      <c r="K41" s="106"/>
      <c r="L41" s="117"/>
      <c r="M41" s="116"/>
      <c r="N41" s="106"/>
      <c r="O41" s="117"/>
    </row>
    <row r="42" spans="1:15" s="34" customFormat="1" ht="13.5" hidden="1" customHeight="1" x14ac:dyDescent="0.25">
      <c r="A42" s="147"/>
      <c r="B42" s="114"/>
      <c r="C42" s="115"/>
      <c r="D42" s="182"/>
      <c r="E42" s="106"/>
      <c r="F42" s="106"/>
      <c r="G42" s="106"/>
      <c r="H42" s="106"/>
      <c r="I42" s="117"/>
      <c r="J42" s="116"/>
      <c r="K42" s="106"/>
      <c r="L42" s="117"/>
      <c r="M42" s="116"/>
      <c r="N42" s="106"/>
      <c r="O42" s="117"/>
    </row>
    <row r="43" spans="1:15" s="34" customFormat="1" ht="13.5" customHeight="1" x14ac:dyDescent="0.25">
      <c r="A43" s="147"/>
      <c r="B43" s="114">
        <v>6</v>
      </c>
      <c r="C43" s="115">
        <v>0.79166666666666663</v>
      </c>
      <c r="D43" s="182"/>
      <c r="E43" s="106"/>
      <c r="F43" s="106"/>
      <c r="G43" s="106"/>
      <c r="H43" s="106"/>
      <c r="I43" s="117"/>
      <c r="J43" s="116"/>
      <c r="K43" s="106"/>
      <c r="L43" s="117"/>
      <c r="M43" s="116"/>
      <c r="N43" s="106"/>
      <c r="O43" s="117"/>
    </row>
    <row r="44" spans="1:15" s="34" customFormat="1" ht="13.5" hidden="1" customHeight="1" x14ac:dyDescent="0.25">
      <c r="A44" s="147"/>
      <c r="B44" s="114"/>
      <c r="C44" s="115"/>
      <c r="D44" s="182"/>
      <c r="E44" s="106"/>
      <c r="F44" s="106"/>
      <c r="G44" s="106"/>
      <c r="H44" s="106"/>
      <c r="I44" s="117"/>
      <c r="J44" s="116"/>
      <c r="K44" s="106"/>
      <c r="L44" s="117"/>
      <c r="M44" s="116"/>
      <c r="N44" s="106"/>
      <c r="O44" s="117"/>
    </row>
    <row r="45" spans="1:15" s="34" customFormat="1" ht="13.5" hidden="1" customHeight="1" thickBot="1" x14ac:dyDescent="0.3">
      <c r="A45" s="148"/>
      <c r="B45" s="118">
        <v>11</v>
      </c>
      <c r="C45" s="119">
        <v>0.83333333333333337</v>
      </c>
      <c r="D45" s="183"/>
      <c r="E45" s="121"/>
      <c r="F45" s="121"/>
      <c r="G45" s="121"/>
      <c r="H45" s="121"/>
      <c r="I45" s="122"/>
      <c r="J45" s="120"/>
      <c r="K45" s="121"/>
      <c r="L45" s="122"/>
      <c r="M45" s="120"/>
      <c r="N45" s="121"/>
      <c r="O45" s="122"/>
    </row>
    <row r="46" spans="1:15" ht="15" customHeight="1" thickBot="1" x14ac:dyDescent="0.3">
      <c r="A46" s="123"/>
      <c r="B46" s="123"/>
      <c r="C46" s="123"/>
      <c r="D46" s="18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</row>
    <row r="47" spans="1:15" s="34" customFormat="1" ht="13.5" customHeight="1" x14ac:dyDescent="0.25">
      <c r="A47" s="145">
        <f>A25+1</f>
        <v>44595</v>
      </c>
      <c r="B47" s="91">
        <v>1</v>
      </c>
      <c r="C47" s="92">
        <v>0.375</v>
      </c>
      <c r="D47" s="179" t="s">
        <v>140</v>
      </c>
      <c r="E47" s="94" t="s">
        <v>35</v>
      </c>
      <c r="F47" s="94" t="s">
        <v>36</v>
      </c>
      <c r="G47" s="94"/>
      <c r="H47" s="94"/>
      <c r="I47" s="95"/>
      <c r="J47" s="93"/>
      <c r="K47" s="94"/>
      <c r="L47" s="95"/>
      <c r="M47" s="93"/>
      <c r="N47" s="94"/>
      <c r="O47" s="95"/>
    </row>
    <row r="48" spans="1:15" s="34" customFormat="1" ht="13.5" hidden="1" customHeight="1" x14ac:dyDescent="0.25">
      <c r="A48" s="146"/>
      <c r="B48" s="91"/>
      <c r="C48" s="92"/>
      <c r="D48" s="178"/>
      <c r="E48" s="97"/>
      <c r="F48" s="97"/>
      <c r="G48" s="97"/>
      <c r="H48" s="97"/>
      <c r="I48" s="98"/>
      <c r="J48" s="96"/>
      <c r="K48" s="97"/>
      <c r="L48" s="98"/>
      <c r="M48" s="96"/>
      <c r="N48" s="97"/>
      <c r="O48" s="98"/>
    </row>
    <row r="49" spans="1:15" s="34" customFormat="1" ht="13.5" hidden="1" customHeight="1" x14ac:dyDescent="0.25">
      <c r="A49" s="147"/>
      <c r="B49" s="99">
        <v>2</v>
      </c>
      <c r="C49" s="100">
        <v>0.41666666666666669</v>
      </c>
      <c r="D49" s="177"/>
      <c r="E49" s="102"/>
      <c r="F49" s="102"/>
      <c r="G49" s="102"/>
      <c r="H49" s="102"/>
      <c r="I49" s="103"/>
      <c r="J49" s="101"/>
      <c r="K49" s="102"/>
      <c r="L49" s="103"/>
      <c r="M49" s="101"/>
      <c r="N49" s="102"/>
      <c r="O49" s="103"/>
    </row>
    <row r="50" spans="1:15" s="34" customFormat="1" ht="13.5" hidden="1" customHeight="1" x14ac:dyDescent="0.25">
      <c r="A50" s="147"/>
      <c r="B50" s="99"/>
      <c r="C50" s="100"/>
      <c r="D50" s="177"/>
      <c r="E50" s="102"/>
      <c r="F50" s="102"/>
      <c r="G50" s="102"/>
      <c r="H50" s="102"/>
      <c r="I50" s="103"/>
      <c r="J50" s="101"/>
      <c r="K50" s="102"/>
      <c r="L50" s="103"/>
      <c r="M50" s="101"/>
      <c r="N50" s="102"/>
      <c r="O50" s="103"/>
    </row>
    <row r="51" spans="1:15" s="34" customFormat="1" ht="13.5" customHeight="1" x14ac:dyDescent="0.25">
      <c r="A51" s="147"/>
      <c r="B51" s="99">
        <v>2</v>
      </c>
      <c r="C51" s="100">
        <v>0.45833333333333331</v>
      </c>
      <c r="D51" s="188" t="s">
        <v>143</v>
      </c>
      <c r="E51" s="104" t="s">
        <v>35</v>
      </c>
      <c r="F51" s="104" t="s">
        <v>36</v>
      </c>
      <c r="G51" s="104" t="s">
        <v>37</v>
      </c>
      <c r="H51" s="104"/>
      <c r="I51" s="103"/>
      <c r="J51" s="101"/>
      <c r="K51" s="104"/>
      <c r="L51" s="103"/>
      <c r="M51" s="101"/>
      <c r="N51" s="104"/>
      <c r="O51" s="103"/>
    </row>
    <row r="52" spans="1:15" s="34" customFormat="1" ht="13.5" hidden="1" customHeight="1" x14ac:dyDescent="0.25">
      <c r="A52" s="147"/>
      <c r="B52" s="99"/>
      <c r="C52" s="100"/>
      <c r="D52" s="177"/>
      <c r="E52" s="104"/>
      <c r="F52" s="104"/>
      <c r="G52" s="104"/>
      <c r="H52" s="104"/>
      <c r="I52" s="103"/>
      <c r="J52" s="101"/>
      <c r="K52" s="104"/>
      <c r="L52" s="103"/>
      <c r="M52" s="101"/>
      <c r="N52" s="104"/>
      <c r="O52" s="103"/>
    </row>
    <row r="53" spans="1:15" s="34" customFormat="1" ht="13.5" customHeight="1" x14ac:dyDescent="0.25">
      <c r="A53" s="147"/>
      <c r="B53" s="99">
        <v>3</v>
      </c>
      <c r="C53" s="100">
        <v>0.54166666666666663</v>
      </c>
      <c r="D53" s="177" t="s">
        <v>141</v>
      </c>
      <c r="E53" s="104" t="s">
        <v>35</v>
      </c>
      <c r="F53" s="104" t="s">
        <v>36</v>
      </c>
      <c r="G53" s="104"/>
      <c r="H53" s="104"/>
      <c r="I53" s="103"/>
      <c r="K53" s="104"/>
      <c r="L53" s="103"/>
      <c r="M53" s="101"/>
      <c r="N53" s="104"/>
      <c r="O53" s="103"/>
    </row>
    <row r="54" spans="1:15" s="34" customFormat="1" ht="13.5" hidden="1" customHeight="1" x14ac:dyDescent="0.25">
      <c r="A54" s="147"/>
      <c r="B54" s="99"/>
      <c r="C54" s="105"/>
      <c r="D54" s="177"/>
      <c r="E54" s="106"/>
      <c r="F54" s="106"/>
      <c r="G54" s="106"/>
      <c r="H54" s="106"/>
      <c r="I54" s="103"/>
      <c r="J54" s="101"/>
      <c r="K54" s="106"/>
      <c r="L54" s="103"/>
      <c r="M54" s="101"/>
      <c r="N54" s="106"/>
      <c r="O54" s="103"/>
    </row>
    <row r="55" spans="1:15" s="26" customFormat="1" ht="13.5" hidden="1" customHeight="1" x14ac:dyDescent="0.25">
      <c r="A55" s="147"/>
      <c r="B55" s="107">
        <v>5</v>
      </c>
      <c r="C55" s="108">
        <v>0.58333333333333337</v>
      </c>
      <c r="D55" s="180"/>
      <c r="E55" s="110"/>
      <c r="F55" s="110"/>
      <c r="G55" s="110"/>
      <c r="H55" s="110"/>
      <c r="I55" s="111"/>
      <c r="J55" s="109"/>
      <c r="K55" s="110"/>
      <c r="L55" s="111"/>
      <c r="M55" s="109"/>
      <c r="N55" s="110"/>
      <c r="O55" s="111"/>
    </row>
    <row r="56" spans="1:15" s="26" customFormat="1" ht="13.5" hidden="1" customHeight="1" x14ac:dyDescent="0.25">
      <c r="A56" s="147"/>
      <c r="B56" s="107"/>
      <c r="C56" s="108"/>
      <c r="D56" s="180"/>
      <c r="E56" s="112"/>
      <c r="F56" s="112"/>
      <c r="G56" s="112"/>
      <c r="H56" s="112"/>
      <c r="I56" s="111"/>
      <c r="J56" s="109"/>
      <c r="K56" s="112"/>
      <c r="L56" s="111"/>
      <c r="M56" s="109"/>
      <c r="N56" s="112"/>
      <c r="O56" s="111"/>
    </row>
    <row r="57" spans="1:15" s="34" customFormat="1" ht="13.5" customHeight="1" x14ac:dyDescent="0.25">
      <c r="A57" s="147"/>
      <c r="B57" s="99">
        <v>4</v>
      </c>
      <c r="C57" s="105">
        <v>0.625</v>
      </c>
      <c r="D57" s="177" t="s">
        <v>142</v>
      </c>
      <c r="E57" s="102" t="s">
        <v>35</v>
      </c>
      <c r="F57" s="102" t="s">
        <v>36</v>
      </c>
      <c r="G57" s="102"/>
      <c r="H57" s="102"/>
      <c r="I57" s="103"/>
      <c r="J57" s="101"/>
      <c r="K57" s="102"/>
      <c r="L57" s="103"/>
      <c r="M57" s="101"/>
      <c r="N57" s="102"/>
      <c r="O57" s="103"/>
    </row>
    <row r="58" spans="1:15" s="34" customFormat="1" ht="13.5" hidden="1" customHeight="1" x14ac:dyDescent="0.25">
      <c r="A58" s="147"/>
      <c r="B58" s="99"/>
      <c r="C58" s="105"/>
      <c r="D58" s="177"/>
      <c r="E58" s="97"/>
      <c r="F58" s="97"/>
      <c r="G58" s="97"/>
      <c r="H58" s="97"/>
      <c r="I58" s="103"/>
      <c r="J58" s="101"/>
      <c r="K58" s="97"/>
      <c r="L58" s="103"/>
      <c r="M58" s="101"/>
      <c r="N58" s="97"/>
      <c r="O58" s="103"/>
    </row>
    <row r="59" spans="1:15" s="34" customFormat="1" ht="13.5" hidden="1" customHeight="1" x14ac:dyDescent="0.25">
      <c r="A59" s="147"/>
      <c r="B59" s="99">
        <v>7</v>
      </c>
      <c r="C59" s="105">
        <v>0.66666666666666663</v>
      </c>
      <c r="D59" s="181"/>
      <c r="E59" s="113"/>
      <c r="F59" s="113"/>
      <c r="G59" s="113"/>
      <c r="H59" s="113"/>
      <c r="I59" s="103"/>
      <c r="J59" s="101"/>
      <c r="K59" s="113"/>
      <c r="L59" s="103"/>
      <c r="M59" s="101"/>
      <c r="N59" s="113"/>
      <c r="O59" s="103"/>
    </row>
    <row r="60" spans="1:15" s="34" customFormat="1" ht="13.5" hidden="1" customHeight="1" x14ac:dyDescent="0.25">
      <c r="A60" s="147"/>
      <c r="B60" s="99"/>
      <c r="C60" s="105"/>
      <c r="D60" s="177"/>
      <c r="E60" s="97"/>
      <c r="F60" s="97"/>
      <c r="G60" s="97"/>
      <c r="H60" s="97"/>
      <c r="I60" s="103"/>
      <c r="J60" s="101"/>
      <c r="K60" s="97"/>
      <c r="L60" s="103"/>
      <c r="M60" s="101"/>
      <c r="N60" s="97"/>
      <c r="O60" s="103"/>
    </row>
    <row r="61" spans="1:15" s="34" customFormat="1" ht="13.5" customHeight="1" x14ac:dyDescent="0.25">
      <c r="A61" s="147"/>
      <c r="B61" s="99">
        <v>5</v>
      </c>
      <c r="C61" s="105">
        <v>0.70833333333333337</v>
      </c>
      <c r="D61" s="188" t="s">
        <v>167</v>
      </c>
      <c r="E61" s="104" t="s">
        <v>35</v>
      </c>
      <c r="F61" s="104"/>
      <c r="G61" s="104"/>
      <c r="H61" s="104"/>
      <c r="I61" s="103"/>
      <c r="J61" s="101"/>
      <c r="K61" s="104"/>
      <c r="L61" s="103"/>
      <c r="M61" s="101"/>
      <c r="N61" s="104"/>
      <c r="O61" s="103"/>
    </row>
    <row r="62" spans="1:15" s="34" customFormat="1" ht="13.5" hidden="1" customHeight="1" x14ac:dyDescent="0.25">
      <c r="A62" s="147"/>
      <c r="B62" s="114"/>
      <c r="C62" s="115"/>
      <c r="D62" s="182"/>
      <c r="E62" s="106"/>
      <c r="F62" s="106"/>
      <c r="G62" s="106"/>
      <c r="H62" s="106"/>
      <c r="I62" s="117"/>
      <c r="J62" s="116"/>
      <c r="K62" s="106"/>
      <c r="L62" s="117"/>
      <c r="M62" s="116"/>
      <c r="N62" s="106"/>
      <c r="O62" s="117"/>
    </row>
    <row r="63" spans="1:15" s="34" customFormat="1" ht="13.5" hidden="1" customHeight="1" x14ac:dyDescent="0.25">
      <c r="A63" s="147"/>
      <c r="B63" s="114">
        <v>9</v>
      </c>
      <c r="C63" s="115">
        <v>0.75</v>
      </c>
      <c r="D63" s="182"/>
      <c r="E63" s="106"/>
      <c r="F63" s="106"/>
      <c r="G63" s="106"/>
      <c r="H63" s="106"/>
      <c r="I63" s="117"/>
      <c r="J63" s="116"/>
      <c r="K63" s="106"/>
      <c r="L63" s="117"/>
      <c r="M63" s="116"/>
      <c r="N63" s="106"/>
      <c r="O63" s="117"/>
    </row>
    <row r="64" spans="1:15" s="34" customFormat="1" ht="13.5" hidden="1" customHeight="1" x14ac:dyDescent="0.25">
      <c r="A64" s="147"/>
      <c r="B64" s="114"/>
      <c r="C64" s="115"/>
      <c r="D64" s="182"/>
      <c r="E64" s="106"/>
      <c r="F64" s="106"/>
      <c r="G64" s="106"/>
      <c r="H64" s="106"/>
      <c r="I64" s="117"/>
      <c r="J64" s="116"/>
      <c r="K64" s="106"/>
      <c r="L64" s="117"/>
      <c r="M64" s="116"/>
      <c r="N64" s="106"/>
      <c r="O64" s="117"/>
    </row>
    <row r="65" spans="1:15" s="34" customFormat="1" ht="13.5" customHeight="1" x14ac:dyDescent="0.25">
      <c r="A65" s="147"/>
      <c r="B65" s="114">
        <v>6</v>
      </c>
      <c r="C65" s="115">
        <v>0.79166666666666663</v>
      </c>
      <c r="D65" s="182"/>
      <c r="E65" s="106"/>
      <c r="F65" s="106"/>
      <c r="G65" s="106"/>
      <c r="H65" s="106"/>
      <c r="I65" s="117"/>
      <c r="J65" s="116"/>
      <c r="K65" s="106"/>
      <c r="L65" s="117"/>
      <c r="M65" s="116"/>
      <c r="N65" s="106"/>
      <c r="O65" s="117"/>
    </row>
    <row r="66" spans="1:15" s="34" customFormat="1" ht="13.5" hidden="1" customHeight="1" x14ac:dyDescent="0.25">
      <c r="A66" s="147"/>
      <c r="B66" s="114"/>
      <c r="C66" s="115"/>
      <c r="D66" s="182"/>
      <c r="E66" s="106"/>
      <c r="F66" s="106"/>
      <c r="G66" s="106"/>
      <c r="H66" s="106"/>
      <c r="I66" s="117"/>
      <c r="J66" s="116"/>
      <c r="K66" s="106"/>
      <c r="L66" s="117"/>
      <c r="M66" s="116"/>
      <c r="N66" s="106"/>
      <c r="O66" s="117"/>
    </row>
    <row r="67" spans="1:15" s="34" customFormat="1" ht="13.5" hidden="1" customHeight="1" thickBot="1" x14ac:dyDescent="0.3">
      <c r="A67" s="148"/>
      <c r="B67" s="118">
        <v>11</v>
      </c>
      <c r="C67" s="119">
        <v>0.83333333333333337</v>
      </c>
      <c r="D67" s="183"/>
      <c r="E67" s="121"/>
      <c r="F67" s="121"/>
      <c r="G67" s="121"/>
      <c r="H67" s="121"/>
      <c r="I67" s="122"/>
      <c r="J67" s="120"/>
      <c r="K67" s="121"/>
      <c r="L67" s="122"/>
      <c r="M67" s="120"/>
      <c r="N67" s="121"/>
      <c r="O67" s="122"/>
    </row>
    <row r="68" spans="1:15" ht="15" customHeight="1" thickBot="1" x14ac:dyDescent="0.3">
      <c r="A68" s="123"/>
      <c r="B68" s="123"/>
      <c r="C68" s="123"/>
      <c r="D68" s="18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</row>
    <row r="69" spans="1:15" s="34" customFormat="1" ht="13.5" customHeight="1" x14ac:dyDescent="0.25">
      <c r="A69" s="145">
        <f>A47+1</f>
        <v>44596</v>
      </c>
      <c r="B69" s="91">
        <v>1</v>
      </c>
      <c r="C69" s="92">
        <v>0.375</v>
      </c>
      <c r="D69" s="179" t="s">
        <v>148</v>
      </c>
      <c r="E69" s="94" t="s">
        <v>35</v>
      </c>
      <c r="F69" s="94" t="s">
        <v>36</v>
      </c>
      <c r="G69" s="94"/>
      <c r="H69" s="94"/>
      <c r="I69" s="95"/>
      <c r="K69" s="94"/>
      <c r="L69" s="95"/>
      <c r="M69" s="93"/>
      <c r="N69" s="94"/>
      <c r="O69" s="95"/>
    </row>
    <row r="70" spans="1:15" s="34" customFormat="1" ht="13.5" hidden="1" customHeight="1" x14ac:dyDescent="0.25">
      <c r="A70" s="146"/>
      <c r="B70" s="91"/>
      <c r="C70" s="92"/>
      <c r="D70" s="189"/>
      <c r="E70" s="97"/>
      <c r="F70" s="97"/>
      <c r="G70" s="97"/>
      <c r="H70" s="97"/>
      <c r="I70" s="98"/>
      <c r="J70" s="96"/>
      <c r="K70" s="97"/>
      <c r="L70" s="98"/>
      <c r="M70" s="96"/>
      <c r="N70" s="97"/>
      <c r="O70" s="98"/>
    </row>
    <row r="71" spans="1:15" s="34" customFormat="1" ht="13.5" hidden="1" customHeight="1" x14ac:dyDescent="0.25">
      <c r="A71" s="147"/>
      <c r="B71" s="99">
        <v>2</v>
      </c>
      <c r="C71" s="100">
        <v>0.41666666666666669</v>
      </c>
      <c r="D71" s="189"/>
      <c r="E71" s="102"/>
      <c r="F71" s="102"/>
      <c r="G71" s="102"/>
      <c r="H71" s="102"/>
      <c r="I71" s="103"/>
      <c r="J71" s="101"/>
      <c r="K71" s="102"/>
      <c r="L71" s="103"/>
      <c r="M71" s="101"/>
      <c r="N71" s="102"/>
      <c r="O71" s="103"/>
    </row>
    <row r="72" spans="1:15" s="34" customFormat="1" ht="13.5" hidden="1" customHeight="1" x14ac:dyDescent="0.25">
      <c r="A72" s="147"/>
      <c r="B72" s="99"/>
      <c r="C72" s="100"/>
      <c r="D72" s="189"/>
      <c r="E72" s="102"/>
      <c r="F72" s="102"/>
      <c r="G72" s="102"/>
      <c r="H72" s="102"/>
      <c r="I72" s="103"/>
      <c r="J72" s="101"/>
      <c r="K72" s="102"/>
      <c r="L72" s="103"/>
      <c r="M72" s="101"/>
      <c r="N72" s="102"/>
      <c r="O72" s="103"/>
    </row>
    <row r="73" spans="1:15" s="34" customFormat="1" ht="13.5" customHeight="1" x14ac:dyDescent="0.25">
      <c r="A73" s="147"/>
      <c r="B73" s="99">
        <v>2</v>
      </c>
      <c r="C73" s="100">
        <v>0.45833333333333331</v>
      </c>
      <c r="D73" s="177" t="s">
        <v>146</v>
      </c>
      <c r="E73" s="104" t="s">
        <v>35</v>
      </c>
      <c r="F73" s="104" t="s">
        <v>36</v>
      </c>
      <c r="G73" s="104"/>
      <c r="H73" s="104"/>
      <c r="I73" s="103"/>
      <c r="K73" s="104"/>
      <c r="L73" s="103"/>
      <c r="M73" s="101"/>
      <c r="N73" s="104"/>
      <c r="O73" s="103"/>
    </row>
    <row r="74" spans="1:15" s="34" customFormat="1" ht="13.5" hidden="1" customHeight="1" x14ac:dyDescent="0.25">
      <c r="A74" s="147"/>
      <c r="B74" s="99"/>
      <c r="C74" s="100"/>
      <c r="D74" s="177"/>
      <c r="E74" s="104"/>
      <c r="F74" s="104"/>
      <c r="G74" s="104"/>
      <c r="H74" s="104"/>
      <c r="I74" s="103"/>
      <c r="K74" s="104"/>
      <c r="L74" s="103"/>
      <c r="M74" s="101"/>
      <c r="N74" s="104"/>
      <c r="O74" s="103"/>
    </row>
    <row r="75" spans="1:15" s="34" customFormat="1" ht="13.5" customHeight="1" thickBot="1" x14ac:dyDescent="0.3">
      <c r="A75" s="147"/>
      <c r="B75" s="99">
        <v>3</v>
      </c>
      <c r="C75" s="100">
        <v>0.54166666666666663</v>
      </c>
      <c r="D75" s="177" t="s">
        <v>147</v>
      </c>
      <c r="E75" s="104" t="s">
        <v>35</v>
      </c>
      <c r="F75" s="104" t="s">
        <v>36</v>
      </c>
      <c r="G75" s="104"/>
      <c r="H75" s="104"/>
      <c r="I75" s="103"/>
      <c r="K75" s="104"/>
      <c r="L75" s="103"/>
      <c r="M75" s="101"/>
      <c r="N75" s="104"/>
      <c r="O75" s="103"/>
    </row>
    <row r="76" spans="1:15" s="34" customFormat="1" ht="13.5" hidden="1" customHeight="1" x14ac:dyDescent="0.25">
      <c r="A76" s="147"/>
      <c r="B76" s="99"/>
      <c r="C76" s="105"/>
      <c r="D76" s="189"/>
      <c r="E76" s="106"/>
      <c r="F76" s="106"/>
      <c r="G76" s="106"/>
      <c r="H76" s="106"/>
      <c r="I76" s="103"/>
      <c r="J76" s="101"/>
      <c r="K76" s="106"/>
      <c r="L76" s="103"/>
      <c r="M76" s="101"/>
      <c r="N76" s="106"/>
      <c r="O76" s="103"/>
    </row>
    <row r="77" spans="1:15" s="26" customFormat="1" ht="13.5" hidden="1" customHeight="1" x14ac:dyDescent="0.25">
      <c r="A77" s="147"/>
      <c r="B77" s="107">
        <v>5</v>
      </c>
      <c r="C77" s="108">
        <v>0.58333333333333337</v>
      </c>
      <c r="D77" s="190"/>
      <c r="E77" s="110"/>
      <c r="F77" s="110"/>
      <c r="G77" s="110"/>
      <c r="H77" s="110"/>
      <c r="I77" s="111"/>
      <c r="J77" s="175"/>
      <c r="K77" s="110"/>
      <c r="L77" s="111"/>
      <c r="M77" s="109"/>
      <c r="N77" s="110"/>
      <c r="O77" s="111"/>
    </row>
    <row r="78" spans="1:15" s="26" customFormat="1" ht="13.5" hidden="1" customHeight="1" x14ac:dyDescent="0.25">
      <c r="A78" s="147"/>
      <c r="B78" s="107"/>
      <c r="C78" s="108"/>
      <c r="D78" s="190"/>
      <c r="E78" s="112"/>
      <c r="F78" s="112"/>
      <c r="G78" s="112"/>
      <c r="H78" s="112"/>
      <c r="I78" s="111"/>
      <c r="J78" s="175"/>
      <c r="K78" s="112"/>
      <c r="L78" s="111"/>
      <c r="M78" s="109"/>
      <c r="N78" s="112"/>
      <c r="O78" s="111"/>
    </row>
    <row r="79" spans="1:15" s="34" customFormat="1" ht="13.5" customHeight="1" x14ac:dyDescent="0.25">
      <c r="A79" s="147"/>
      <c r="B79" s="99">
        <v>4</v>
      </c>
      <c r="C79" s="105">
        <v>0.625</v>
      </c>
      <c r="D79" s="179" t="s">
        <v>145</v>
      </c>
      <c r="E79" s="102" t="s">
        <v>35</v>
      </c>
      <c r="F79" s="102" t="s">
        <v>36</v>
      </c>
      <c r="G79" s="102"/>
      <c r="H79" s="102"/>
      <c r="I79" s="103"/>
      <c r="K79" s="102"/>
      <c r="L79" s="103"/>
      <c r="M79" s="101"/>
      <c r="N79" s="102"/>
      <c r="O79" s="103"/>
    </row>
    <row r="80" spans="1:15" s="34" customFormat="1" ht="13.5" hidden="1" customHeight="1" x14ac:dyDescent="0.25">
      <c r="A80" s="147"/>
      <c r="B80" s="99"/>
      <c r="C80" s="105"/>
      <c r="D80" s="177"/>
      <c r="E80" s="97"/>
      <c r="F80" s="97"/>
      <c r="G80" s="97"/>
      <c r="H80" s="97"/>
      <c r="I80" s="103"/>
      <c r="J80" s="101"/>
      <c r="K80" s="97"/>
      <c r="L80" s="103"/>
      <c r="M80" s="101"/>
      <c r="N80" s="97"/>
      <c r="O80" s="103"/>
    </row>
    <row r="81" spans="1:15" s="34" customFormat="1" ht="13.5" hidden="1" customHeight="1" x14ac:dyDescent="0.25">
      <c r="A81" s="147"/>
      <c r="B81" s="99">
        <v>7</v>
      </c>
      <c r="C81" s="105">
        <v>0.66666666666666663</v>
      </c>
      <c r="D81" s="181"/>
      <c r="E81" s="113"/>
      <c r="F81" s="113"/>
      <c r="G81" s="113"/>
      <c r="H81" s="113"/>
      <c r="I81" s="103"/>
      <c r="J81" s="101"/>
      <c r="K81" s="113"/>
      <c r="L81" s="103"/>
      <c r="M81" s="101"/>
      <c r="N81" s="113"/>
      <c r="O81" s="103"/>
    </row>
    <row r="82" spans="1:15" s="34" customFormat="1" ht="13.5" hidden="1" customHeight="1" x14ac:dyDescent="0.25">
      <c r="A82" s="147"/>
      <c r="B82" s="99"/>
      <c r="C82" s="105"/>
      <c r="D82" s="177"/>
      <c r="E82" s="97"/>
      <c r="F82" s="97"/>
      <c r="G82" s="97"/>
      <c r="H82" s="97"/>
      <c r="I82" s="103"/>
      <c r="J82" s="101"/>
      <c r="K82" s="97"/>
      <c r="L82" s="103"/>
      <c r="M82" s="101"/>
      <c r="N82" s="97"/>
      <c r="O82" s="103"/>
    </row>
    <row r="83" spans="1:15" s="34" customFormat="1" ht="13.5" customHeight="1" x14ac:dyDescent="0.25">
      <c r="A83" s="147"/>
      <c r="B83" s="99">
        <v>5</v>
      </c>
      <c r="C83" s="105">
        <v>0.70833333333333337</v>
      </c>
      <c r="D83" s="181"/>
      <c r="E83" s="104"/>
      <c r="F83" s="104"/>
      <c r="G83" s="104"/>
      <c r="H83" s="104"/>
      <c r="I83" s="103"/>
      <c r="J83" s="101"/>
      <c r="K83" s="104"/>
      <c r="L83" s="103"/>
      <c r="M83" s="101"/>
      <c r="N83" s="104"/>
      <c r="O83" s="103"/>
    </row>
    <row r="84" spans="1:15" s="34" customFormat="1" ht="13.5" hidden="1" customHeight="1" x14ac:dyDescent="0.25">
      <c r="A84" s="147"/>
      <c r="B84" s="114"/>
      <c r="C84" s="115"/>
      <c r="D84" s="182"/>
      <c r="E84" s="106"/>
      <c r="F84" s="106"/>
      <c r="G84" s="106"/>
      <c r="H84" s="106"/>
      <c r="I84" s="117"/>
      <c r="J84" s="116"/>
      <c r="K84" s="106"/>
      <c r="L84" s="117"/>
      <c r="M84" s="116"/>
      <c r="N84" s="106"/>
      <c r="O84" s="117"/>
    </row>
    <row r="85" spans="1:15" s="34" customFormat="1" ht="13.5" hidden="1" customHeight="1" x14ac:dyDescent="0.25">
      <c r="A85" s="147"/>
      <c r="B85" s="114">
        <v>9</v>
      </c>
      <c r="C85" s="115">
        <v>0.75</v>
      </c>
      <c r="D85" s="182"/>
      <c r="E85" s="106"/>
      <c r="F85" s="106"/>
      <c r="G85" s="106"/>
      <c r="H85" s="106"/>
      <c r="I85" s="117"/>
      <c r="J85" s="116"/>
      <c r="K85" s="106"/>
      <c r="L85" s="117"/>
      <c r="M85" s="116"/>
      <c r="N85" s="106"/>
      <c r="O85" s="117"/>
    </row>
    <row r="86" spans="1:15" s="34" customFormat="1" ht="13.5" hidden="1" customHeight="1" x14ac:dyDescent="0.25">
      <c r="A86" s="147"/>
      <c r="B86" s="114"/>
      <c r="C86" s="115"/>
      <c r="D86" s="182"/>
      <c r="E86" s="106"/>
      <c r="F86" s="106"/>
      <c r="G86" s="106"/>
      <c r="H86" s="106"/>
      <c r="I86" s="117"/>
      <c r="J86" s="116"/>
      <c r="K86" s="106"/>
      <c r="L86" s="117"/>
      <c r="M86" s="116"/>
      <c r="N86" s="106"/>
      <c r="O86" s="117"/>
    </row>
    <row r="87" spans="1:15" s="34" customFormat="1" ht="13.5" customHeight="1" x14ac:dyDescent="0.25">
      <c r="A87" s="147"/>
      <c r="B87" s="114">
        <v>6</v>
      </c>
      <c r="C87" s="115">
        <v>0.79166666666666663</v>
      </c>
      <c r="D87" s="182"/>
      <c r="E87" s="106"/>
      <c r="F87" s="106"/>
      <c r="G87" s="106"/>
      <c r="H87" s="106"/>
      <c r="I87" s="117"/>
      <c r="J87" s="116"/>
      <c r="K87" s="106"/>
      <c r="L87" s="117"/>
      <c r="M87" s="116"/>
      <c r="N87" s="106"/>
      <c r="O87" s="117"/>
    </row>
    <row r="88" spans="1:15" s="34" customFormat="1" ht="13.5" hidden="1" customHeight="1" x14ac:dyDescent="0.25">
      <c r="A88" s="147"/>
      <c r="B88" s="114"/>
      <c r="C88" s="115"/>
      <c r="D88" s="182"/>
      <c r="E88" s="106"/>
      <c r="F88" s="106"/>
      <c r="G88" s="106"/>
      <c r="H88" s="106"/>
      <c r="I88" s="117"/>
      <c r="J88" s="116"/>
      <c r="K88" s="106"/>
      <c r="L88" s="117"/>
      <c r="M88" s="116"/>
      <c r="N88" s="106"/>
      <c r="O88" s="117"/>
    </row>
    <row r="89" spans="1:15" s="34" customFormat="1" ht="13.5" hidden="1" customHeight="1" thickBot="1" x14ac:dyDescent="0.3">
      <c r="A89" s="148"/>
      <c r="B89" s="118">
        <v>11</v>
      </c>
      <c r="C89" s="119">
        <v>0.83333333333333337</v>
      </c>
      <c r="D89" s="183"/>
      <c r="E89" s="121"/>
      <c r="F89" s="121"/>
      <c r="G89" s="121"/>
      <c r="H89" s="121"/>
      <c r="I89" s="122"/>
      <c r="J89" s="120"/>
      <c r="K89" s="121"/>
      <c r="L89" s="122"/>
      <c r="M89" s="120"/>
      <c r="N89" s="121"/>
      <c r="O89" s="122"/>
    </row>
    <row r="90" spans="1:15" ht="15" customHeight="1" thickBot="1" x14ac:dyDescent="0.3">
      <c r="A90" s="123"/>
      <c r="B90" s="123"/>
      <c r="C90" s="123"/>
      <c r="D90" s="18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</row>
    <row r="91" spans="1:15" s="34" customFormat="1" ht="13.5" customHeight="1" thickBot="1" x14ac:dyDescent="0.3">
      <c r="A91" s="145">
        <f>A69+1</f>
        <v>44597</v>
      </c>
      <c r="B91" s="91">
        <v>1</v>
      </c>
      <c r="C91" s="92">
        <v>0.375</v>
      </c>
      <c r="D91" s="188" t="s">
        <v>169</v>
      </c>
      <c r="E91" s="94" t="s">
        <v>35</v>
      </c>
      <c r="F91" s="94"/>
      <c r="G91" s="94"/>
      <c r="H91" s="94"/>
      <c r="I91" s="95"/>
      <c r="J91" s="93"/>
      <c r="K91" s="94"/>
      <c r="L91" s="95"/>
      <c r="M91" s="93"/>
      <c r="N91" s="94"/>
      <c r="O91" s="95"/>
    </row>
    <row r="92" spans="1:15" s="34" customFormat="1" ht="13.5" hidden="1" customHeight="1" x14ac:dyDescent="0.25">
      <c r="A92" s="146"/>
      <c r="B92" s="91"/>
      <c r="C92" s="92"/>
      <c r="D92" s="178"/>
      <c r="E92" s="97"/>
      <c r="F92" s="97"/>
      <c r="G92" s="97"/>
      <c r="H92" s="97"/>
      <c r="I92" s="98"/>
      <c r="J92" s="96"/>
      <c r="K92" s="97"/>
      <c r="L92" s="98"/>
      <c r="M92" s="96"/>
      <c r="N92" s="97"/>
      <c r="O92" s="98"/>
    </row>
    <row r="93" spans="1:15" s="34" customFormat="1" ht="13.5" hidden="1" customHeight="1" x14ac:dyDescent="0.25">
      <c r="A93" s="147"/>
      <c r="B93" s="99">
        <v>2</v>
      </c>
      <c r="C93" s="100">
        <v>0.41666666666666669</v>
      </c>
      <c r="D93" s="177"/>
      <c r="E93" s="102"/>
      <c r="F93" s="102"/>
      <c r="G93" s="102"/>
      <c r="H93" s="102"/>
      <c r="I93" s="103"/>
      <c r="J93" s="101"/>
      <c r="K93" s="102"/>
      <c r="L93" s="103"/>
      <c r="M93" s="101"/>
      <c r="N93" s="102"/>
      <c r="O93" s="103"/>
    </row>
    <row r="94" spans="1:15" s="34" customFormat="1" ht="13.5" hidden="1" customHeight="1" x14ac:dyDescent="0.25">
      <c r="A94" s="147"/>
      <c r="B94" s="99"/>
      <c r="C94" s="100"/>
      <c r="D94" s="177"/>
      <c r="E94" s="102"/>
      <c r="F94" s="102"/>
      <c r="G94" s="102"/>
      <c r="H94" s="102"/>
      <c r="I94" s="103"/>
      <c r="J94" s="101"/>
      <c r="K94" s="102"/>
      <c r="L94" s="103"/>
      <c r="M94" s="101"/>
      <c r="N94" s="102"/>
      <c r="O94" s="103"/>
    </row>
    <row r="95" spans="1:15" s="34" customFormat="1" ht="13.5" customHeight="1" x14ac:dyDescent="0.25">
      <c r="A95" s="147"/>
      <c r="B95" s="99">
        <v>2</v>
      </c>
      <c r="C95" s="100">
        <v>0.45833333333333331</v>
      </c>
      <c r="D95" s="179" t="s">
        <v>151</v>
      </c>
      <c r="E95" s="104" t="s">
        <v>35</v>
      </c>
      <c r="F95" s="104" t="s">
        <v>36</v>
      </c>
      <c r="G95" s="104"/>
      <c r="H95" s="104"/>
      <c r="I95" s="103"/>
      <c r="J95" s="101"/>
      <c r="K95" s="104"/>
      <c r="L95" s="103"/>
      <c r="M95" s="101"/>
      <c r="N95" s="104"/>
      <c r="O95" s="103"/>
    </row>
    <row r="96" spans="1:15" s="34" customFormat="1" ht="13.5" hidden="1" customHeight="1" x14ac:dyDescent="0.25">
      <c r="A96" s="147"/>
      <c r="B96" s="99"/>
      <c r="C96" s="100"/>
      <c r="D96" s="177"/>
      <c r="E96" s="104"/>
      <c r="F96" s="104"/>
      <c r="G96" s="104"/>
      <c r="H96" s="104"/>
      <c r="I96" s="103"/>
      <c r="J96" s="101"/>
      <c r="K96" s="104"/>
      <c r="L96" s="103"/>
      <c r="M96" s="101"/>
      <c r="N96" s="104"/>
      <c r="O96" s="103"/>
    </row>
    <row r="97" spans="1:15" s="34" customFormat="1" ht="13.5" customHeight="1" x14ac:dyDescent="0.25">
      <c r="A97" s="147"/>
      <c r="B97" s="99">
        <v>3</v>
      </c>
      <c r="C97" s="100">
        <v>0.54166666666666663</v>
      </c>
      <c r="D97" s="188" t="s">
        <v>168</v>
      </c>
      <c r="E97" s="104" t="s">
        <v>35</v>
      </c>
      <c r="F97" s="104" t="s">
        <v>36</v>
      </c>
      <c r="G97" s="104"/>
      <c r="H97" s="104"/>
      <c r="I97" s="103"/>
      <c r="J97" s="101"/>
      <c r="K97" s="104"/>
      <c r="L97" s="103"/>
      <c r="M97" s="101"/>
      <c r="N97" s="104"/>
      <c r="O97" s="103"/>
    </row>
    <row r="98" spans="1:15" s="34" customFormat="1" ht="13.5" hidden="1" customHeight="1" x14ac:dyDescent="0.25">
      <c r="A98" s="147"/>
      <c r="B98" s="99"/>
      <c r="C98" s="105"/>
      <c r="D98" s="177"/>
      <c r="E98" s="106"/>
      <c r="F98" s="106"/>
      <c r="G98" s="106"/>
      <c r="H98" s="106"/>
      <c r="I98" s="103"/>
      <c r="J98" s="101"/>
      <c r="K98" s="106"/>
      <c r="L98" s="103"/>
      <c r="M98" s="101"/>
      <c r="N98" s="106"/>
      <c r="O98" s="103"/>
    </row>
    <row r="99" spans="1:15" s="26" customFormat="1" ht="13.5" hidden="1" customHeight="1" x14ac:dyDescent="0.25">
      <c r="A99" s="147"/>
      <c r="B99" s="107">
        <v>5</v>
      </c>
      <c r="C99" s="108">
        <v>0.58333333333333337</v>
      </c>
      <c r="D99" s="180"/>
      <c r="E99" s="110"/>
      <c r="F99" s="110"/>
      <c r="G99" s="110"/>
      <c r="H99" s="110"/>
      <c r="I99" s="111"/>
      <c r="J99" s="109"/>
      <c r="K99" s="110"/>
      <c r="L99" s="111"/>
      <c r="M99" s="109"/>
      <c r="N99" s="110"/>
      <c r="O99" s="111"/>
    </row>
    <row r="100" spans="1:15" s="26" customFormat="1" ht="13.5" hidden="1" customHeight="1" x14ac:dyDescent="0.25">
      <c r="A100" s="147"/>
      <c r="B100" s="107"/>
      <c r="C100" s="108"/>
      <c r="D100" s="180"/>
      <c r="E100" s="112"/>
      <c r="F100" s="112"/>
      <c r="G100" s="112"/>
      <c r="H100" s="112"/>
      <c r="I100" s="111"/>
      <c r="J100" s="109"/>
      <c r="K100" s="112"/>
      <c r="L100" s="111"/>
      <c r="M100" s="109"/>
      <c r="N100" s="112"/>
      <c r="O100" s="111"/>
    </row>
    <row r="101" spans="1:15" s="34" customFormat="1" ht="13.5" customHeight="1" x14ac:dyDescent="0.25">
      <c r="A101" s="147"/>
      <c r="B101" s="99">
        <v>4</v>
      </c>
      <c r="C101" s="105">
        <v>0.625</v>
      </c>
      <c r="D101" s="177" t="s">
        <v>149</v>
      </c>
      <c r="E101" s="102" t="s">
        <v>35</v>
      </c>
      <c r="F101" s="102" t="s">
        <v>36</v>
      </c>
      <c r="G101" s="102"/>
      <c r="H101" s="102"/>
      <c r="I101" s="103"/>
      <c r="J101" s="101"/>
      <c r="K101" s="102"/>
      <c r="L101" s="103"/>
      <c r="M101" s="101"/>
      <c r="N101" s="102"/>
      <c r="O101" s="103"/>
    </row>
    <row r="102" spans="1:15" s="34" customFormat="1" ht="13.5" hidden="1" customHeight="1" x14ac:dyDescent="0.25">
      <c r="A102" s="147"/>
      <c r="B102" s="99"/>
      <c r="C102" s="105"/>
      <c r="D102" s="177"/>
      <c r="E102" s="97"/>
      <c r="F102" s="97"/>
      <c r="G102" s="97"/>
      <c r="H102" s="97"/>
      <c r="I102" s="103"/>
      <c r="J102" s="101"/>
      <c r="K102" s="97"/>
      <c r="L102" s="103"/>
      <c r="M102" s="101"/>
      <c r="N102" s="97"/>
      <c r="O102" s="103"/>
    </row>
    <row r="103" spans="1:15" s="34" customFormat="1" ht="13.5" hidden="1" customHeight="1" x14ac:dyDescent="0.25">
      <c r="A103" s="147"/>
      <c r="B103" s="99">
        <v>7</v>
      </c>
      <c r="C103" s="105">
        <v>0.66666666666666663</v>
      </c>
      <c r="D103" s="181"/>
      <c r="E103" s="113"/>
      <c r="F103" s="113"/>
      <c r="G103" s="113"/>
      <c r="H103" s="113"/>
      <c r="I103" s="103"/>
      <c r="J103" s="101"/>
      <c r="K103" s="113"/>
      <c r="L103" s="103"/>
      <c r="M103" s="101"/>
      <c r="N103" s="113"/>
      <c r="O103" s="103"/>
    </row>
    <row r="104" spans="1:15" s="34" customFormat="1" ht="13.5" hidden="1" customHeight="1" x14ac:dyDescent="0.25">
      <c r="A104" s="147"/>
      <c r="B104" s="99"/>
      <c r="C104" s="105"/>
      <c r="D104" s="177"/>
      <c r="E104" s="97"/>
      <c r="F104" s="97"/>
      <c r="G104" s="97"/>
      <c r="H104" s="97"/>
      <c r="I104" s="103"/>
      <c r="J104" s="101"/>
      <c r="K104" s="97"/>
      <c r="L104" s="103"/>
      <c r="M104" s="101"/>
      <c r="N104" s="97"/>
      <c r="O104" s="103"/>
    </row>
    <row r="105" spans="1:15" s="34" customFormat="1" ht="13.5" customHeight="1" x14ac:dyDescent="0.25">
      <c r="A105" s="147"/>
      <c r="B105" s="99">
        <v>5</v>
      </c>
      <c r="C105" s="105">
        <v>0.70833333333333337</v>
      </c>
      <c r="D105" s="181"/>
      <c r="E105" s="104"/>
      <c r="F105" s="104"/>
      <c r="G105" s="104"/>
      <c r="H105" s="104"/>
      <c r="I105" s="103"/>
      <c r="J105" s="101"/>
      <c r="K105" s="104"/>
      <c r="L105" s="103"/>
      <c r="M105" s="101"/>
      <c r="N105" s="104"/>
      <c r="O105" s="103"/>
    </row>
    <row r="106" spans="1:15" s="34" customFormat="1" ht="13.5" hidden="1" customHeight="1" x14ac:dyDescent="0.25">
      <c r="A106" s="147"/>
      <c r="B106" s="114"/>
      <c r="C106" s="115"/>
      <c r="D106" s="182"/>
      <c r="E106" s="106"/>
      <c r="F106" s="106"/>
      <c r="G106" s="106"/>
      <c r="H106" s="106"/>
      <c r="I106" s="117"/>
      <c r="J106" s="116"/>
      <c r="K106" s="106"/>
      <c r="L106" s="117"/>
      <c r="M106" s="116"/>
      <c r="N106" s="106"/>
      <c r="O106" s="117"/>
    </row>
    <row r="107" spans="1:15" s="34" customFormat="1" ht="13.5" hidden="1" customHeight="1" x14ac:dyDescent="0.25">
      <c r="A107" s="147"/>
      <c r="B107" s="114">
        <v>9</v>
      </c>
      <c r="C107" s="115">
        <v>0.75</v>
      </c>
      <c r="D107" s="182"/>
      <c r="E107" s="106"/>
      <c r="F107" s="106"/>
      <c r="G107" s="106"/>
      <c r="H107" s="106"/>
      <c r="I107" s="117"/>
      <c r="J107" s="116"/>
      <c r="K107" s="106"/>
      <c r="L107" s="117"/>
      <c r="M107" s="116"/>
      <c r="N107" s="106"/>
      <c r="O107" s="117"/>
    </row>
    <row r="108" spans="1:15" s="34" customFormat="1" ht="13.5" hidden="1" customHeight="1" x14ac:dyDescent="0.25">
      <c r="A108" s="147"/>
      <c r="B108" s="114"/>
      <c r="C108" s="115"/>
      <c r="D108" s="182"/>
      <c r="E108" s="106"/>
      <c r="F108" s="106"/>
      <c r="G108" s="106"/>
      <c r="H108" s="106"/>
      <c r="I108" s="117"/>
      <c r="J108" s="116"/>
      <c r="K108" s="106"/>
      <c r="L108" s="117"/>
      <c r="M108" s="116"/>
      <c r="N108" s="106"/>
      <c r="O108" s="117"/>
    </row>
    <row r="109" spans="1:15" s="34" customFormat="1" ht="13.5" customHeight="1" x14ac:dyDescent="0.25">
      <c r="A109" s="147"/>
      <c r="B109" s="114">
        <v>6</v>
      </c>
      <c r="C109" s="115">
        <v>0.79166666666666663</v>
      </c>
      <c r="D109" s="189"/>
      <c r="E109" s="106"/>
      <c r="F109" s="106"/>
      <c r="G109" s="106"/>
      <c r="H109" s="106"/>
      <c r="I109" s="117"/>
      <c r="J109" s="116"/>
      <c r="K109" s="106"/>
      <c r="L109" s="117"/>
      <c r="M109" s="116"/>
      <c r="N109" s="106"/>
      <c r="O109" s="117"/>
    </row>
    <row r="110" spans="1:15" s="34" customFormat="1" ht="13.5" hidden="1" customHeight="1" x14ac:dyDescent="0.25">
      <c r="A110" s="147"/>
      <c r="B110" s="114"/>
      <c r="C110" s="115"/>
      <c r="D110" s="182"/>
      <c r="E110" s="106"/>
      <c r="F110" s="106"/>
      <c r="G110" s="106"/>
      <c r="H110" s="106"/>
      <c r="I110" s="117"/>
      <c r="J110" s="116"/>
      <c r="K110" s="106"/>
      <c r="L110" s="117"/>
      <c r="M110" s="116"/>
      <c r="N110" s="106"/>
      <c r="O110" s="117"/>
    </row>
    <row r="111" spans="1:15" s="34" customFormat="1" ht="13.5" hidden="1" customHeight="1" thickBot="1" x14ac:dyDescent="0.3">
      <c r="A111" s="148"/>
      <c r="B111" s="118">
        <v>11</v>
      </c>
      <c r="C111" s="119">
        <v>0.83333333333333337</v>
      </c>
      <c r="D111" s="183"/>
      <c r="E111" s="121"/>
      <c r="F111" s="121"/>
      <c r="G111" s="121"/>
      <c r="H111" s="121"/>
      <c r="I111" s="122"/>
      <c r="J111" s="120"/>
      <c r="K111" s="121"/>
      <c r="L111" s="122"/>
      <c r="M111" s="120"/>
      <c r="N111" s="121"/>
      <c r="O111" s="122"/>
    </row>
    <row r="112" spans="1:15" ht="15" customHeight="1" thickBot="1" x14ac:dyDescent="0.3">
      <c r="A112" s="123"/>
      <c r="B112" s="123"/>
      <c r="C112" s="123"/>
      <c r="D112" s="18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</row>
    <row r="113" spans="1:15" s="34" customFormat="1" ht="13.5" customHeight="1" x14ac:dyDescent="0.25">
      <c r="A113" s="145">
        <f>A91+1</f>
        <v>44598</v>
      </c>
      <c r="B113" s="91">
        <v>1</v>
      </c>
      <c r="C113" s="92">
        <v>0.375</v>
      </c>
      <c r="D113" s="177" t="s">
        <v>150</v>
      </c>
      <c r="E113" s="94" t="s">
        <v>35</v>
      </c>
      <c r="F113" s="94"/>
      <c r="G113" s="94"/>
      <c r="H113" s="94"/>
      <c r="I113" s="95"/>
      <c r="J113" s="93"/>
      <c r="K113" s="94"/>
      <c r="L113" s="95"/>
      <c r="M113" s="93"/>
      <c r="N113" s="94"/>
      <c r="O113" s="95"/>
    </row>
    <row r="114" spans="1:15" s="34" customFormat="1" ht="13.5" hidden="1" customHeight="1" x14ac:dyDescent="0.25">
      <c r="A114" s="146"/>
      <c r="B114" s="91"/>
      <c r="C114" s="92"/>
      <c r="D114" s="178"/>
      <c r="E114" s="97"/>
      <c r="F114" s="97"/>
      <c r="G114" s="97"/>
      <c r="H114" s="97"/>
      <c r="I114" s="98"/>
      <c r="J114" s="96"/>
      <c r="K114" s="97"/>
      <c r="L114" s="98"/>
      <c r="M114" s="96"/>
      <c r="N114" s="97"/>
      <c r="O114" s="98"/>
    </row>
    <row r="115" spans="1:15" s="34" customFormat="1" ht="13.5" hidden="1" customHeight="1" x14ac:dyDescent="0.25">
      <c r="A115" s="147"/>
      <c r="B115" s="99">
        <v>2</v>
      </c>
      <c r="C115" s="100">
        <v>0.41666666666666669</v>
      </c>
      <c r="D115" s="177"/>
      <c r="E115" s="102"/>
      <c r="F115" s="102"/>
      <c r="G115" s="102"/>
      <c r="H115" s="102"/>
      <c r="I115" s="103"/>
      <c r="J115" s="101"/>
      <c r="K115" s="102"/>
      <c r="L115" s="103"/>
      <c r="M115" s="101"/>
      <c r="N115" s="102"/>
      <c r="O115" s="103"/>
    </row>
    <row r="116" spans="1:15" s="34" customFormat="1" ht="13.5" hidden="1" customHeight="1" x14ac:dyDescent="0.25">
      <c r="A116" s="147"/>
      <c r="B116" s="99"/>
      <c r="C116" s="100"/>
      <c r="D116" s="177"/>
      <c r="E116" s="102"/>
      <c r="F116" s="102"/>
      <c r="G116" s="102"/>
      <c r="H116" s="102"/>
      <c r="I116" s="103"/>
      <c r="J116" s="101"/>
      <c r="K116" s="102"/>
      <c r="L116" s="103"/>
      <c r="M116" s="101"/>
      <c r="N116" s="102"/>
      <c r="O116" s="103"/>
    </row>
    <row r="117" spans="1:15" s="34" customFormat="1" ht="13.5" customHeight="1" x14ac:dyDescent="0.25">
      <c r="A117" s="147"/>
      <c r="B117" s="99">
        <v>2</v>
      </c>
      <c r="C117" s="100">
        <v>0.45833333333333331</v>
      </c>
      <c r="D117" s="177" t="s">
        <v>170</v>
      </c>
      <c r="E117" s="104" t="s">
        <v>35</v>
      </c>
      <c r="F117" s="104"/>
      <c r="G117" s="104"/>
      <c r="H117" s="104"/>
      <c r="I117" s="103"/>
      <c r="J117" s="101"/>
      <c r="K117" s="104"/>
      <c r="L117" s="103"/>
      <c r="M117" s="101"/>
      <c r="N117" s="104"/>
      <c r="O117" s="103"/>
    </row>
    <row r="118" spans="1:15" s="34" customFormat="1" ht="13.5" hidden="1" customHeight="1" x14ac:dyDescent="0.25">
      <c r="A118" s="147"/>
      <c r="B118" s="99"/>
      <c r="C118" s="100"/>
      <c r="D118" s="177"/>
      <c r="E118" s="104"/>
      <c r="F118" s="104"/>
      <c r="G118" s="104"/>
      <c r="H118" s="104"/>
      <c r="I118" s="103"/>
      <c r="J118" s="101"/>
      <c r="K118" s="104"/>
      <c r="L118" s="103"/>
      <c r="M118" s="101"/>
      <c r="N118" s="104"/>
      <c r="O118" s="103"/>
    </row>
    <row r="119" spans="1:15" s="34" customFormat="1" ht="13.5" customHeight="1" x14ac:dyDescent="0.25">
      <c r="A119" s="147"/>
      <c r="B119" s="99">
        <v>3</v>
      </c>
      <c r="C119" s="100">
        <v>0.54166666666666663</v>
      </c>
      <c r="D119" s="177" t="s">
        <v>152</v>
      </c>
      <c r="E119" s="104" t="s">
        <v>35</v>
      </c>
      <c r="F119" s="104" t="s">
        <v>36</v>
      </c>
      <c r="G119" s="104"/>
      <c r="H119" s="104"/>
      <c r="I119" s="103"/>
      <c r="J119" s="101"/>
      <c r="K119" s="104"/>
      <c r="L119" s="103"/>
      <c r="M119" s="101"/>
      <c r="N119" s="104"/>
      <c r="O119" s="103"/>
    </row>
    <row r="120" spans="1:15" s="34" customFormat="1" ht="13.5" hidden="1" customHeight="1" x14ac:dyDescent="0.25">
      <c r="A120" s="147"/>
      <c r="B120" s="99"/>
      <c r="C120" s="105"/>
      <c r="D120" s="177"/>
      <c r="E120" s="106"/>
      <c r="F120" s="106"/>
      <c r="G120" s="106"/>
      <c r="H120" s="106"/>
      <c r="I120" s="103"/>
      <c r="J120" s="101"/>
      <c r="K120" s="106"/>
      <c r="L120" s="103"/>
      <c r="M120" s="101"/>
      <c r="N120" s="106"/>
      <c r="O120" s="103"/>
    </row>
    <row r="121" spans="1:15" s="26" customFormat="1" ht="13.5" hidden="1" customHeight="1" x14ac:dyDescent="0.25">
      <c r="A121" s="147"/>
      <c r="B121" s="107">
        <v>5</v>
      </c>
      <c r="C121" s="108">
        <v>0.58333333333333337</v>
      </c>
      <c r="D121" s="180"/>
      <c r="E121" s="110"/>
      <c r="F121" s="110"/>
      <c r="G121" s="110"/>
      <c r="H121" s="110"/>
      <c r="I121" s="111"/>
      <c r="J121" s="109"/>
      <c r="K121" s="110"/>
      <c r="L121" s="111"/>
      <c r="M121" s="109"/>
      <c r="N121" s="110"/>
      <c r="O121" s="111"/>
    </row>
    <row r="122" spans="1:15" s="26" customFormat="1" ht="13.5" hidden="1" customHeight="1" x14ac:dyDescent="0.25">
      <c r="A122" s="147"/>
      <c r="B122" s="107"/>
      <c r="C122" s="108"/>
      <c r="D122" s="180"/>
      <c r="E122" s="112"/>
      <c r="F122" s="112"/>
      <c r="G122" s="112"/>
      <c r="H122" s="112"/>
      <c r="I122" s="111"/>
      <c r="J122" s="109"/>
      <c r="K122" s="112"/>
      <c r="L122" s="111"/>
      <c r="M122" s="109"/>
      <c r="N122" s="112"/>
      <c r="O122" s="111"/>
    </row>
    <row r="123" spans="1:15" s="34" customFormat="1" ht="13.5" customHeight="1" x14ac:dyDescent="0.25">
      <c r="A123" s="147"/>
      <c r="B123" s="99">
        <v>4</v>
      </c>
      <c r="C123" s="105">
        <v>0.625</v>
      </c>
      <c r="D123" s="188" t="s">
        <v>153</v>
      </c>
      <c r="E123" s="102" t="s">
        <v>35</v>
      </c>
      <c r="F123" s="102" t="s">
        <v>36</v>
      </c>
      <c r="G123" s="102" t="s">
        <v>37</v>
      </c>
      <c r="H123" s="102"/>
      <c r="I123" s="103"/>
      <c r="J123" s="101"/>
      <c r="K123" s="102"/>
      <c r="L123" s="103"/>
      <c r="M123" s="101"/>
      <c r="N123" s="102"/>
      <c r="O123" s="103"/>
    </row>
    <row r="124" spans="1:15" s="34" customFormat="1" ht="13.5" hidden="1" customHeight="1" x14ac:dyDescent="0.25">
      <c r="A124" s="147"/>
      <c r="B124" s="99"/>
      <c r="C124" s="105"/>
      <c r="D124" s="177"/>
      <c r="E124" s="97"/>
      <c r="F124" s="97"/>
      <c r="G124" s="97"/>
      <c r="H124" s="97"/>
      <c r="I124" s="103"/>
      <c r="J124" s="101"/>
      <c r="K124" s="97"/>
      <c r="L124" s="103"/>
      <c r="M124" s="101"/>
      <c r="N124" s="97"/>
      <c r="O124" s="103"/>
    </row>
    <row r="125" spans="1:15" s="34" customFormat="1" ht="13.5" hidden="1" customHeight="1" x14ac:dyDescent="0.25">
      <c r="A125" s="147"/>
      <c r="B125" s="99">
        <v>7</v>
      </c>
      <c r="C125" s="105">
        <v>0.66666666666666663</v>
      </c>
      <c r="D125" s="181"/>
      <c r="E125" s="113"/>
      <c r="F125" s="113"/>
      <c r="G125" s="113"/>
      <c r="H125" s="113"/>
      <c r="I125" s="103"/>
      <c r="J125" s="101"/>
      <c r="K125" s="113"/>
      <c r="L125" s="103"/>
      <c r="M125" s="101"/>
      <c r="N125" s="113"/>
      <c r="O125" s="103"/>
    </row>
    <row r="126" spans="1:15" s="34" customFormat="1" ht="13.5" hidden="1" customHeight="1" x14ac:dyDescent="0.25">
      <c r="A126" s="147"/>
      <c r="B126" s="99"/>
      <c r="C126" s="105"/>
      <c r="D126" s="177"/>
      <c r="E126" s="97"/>
      <c r="F126" s="97"/>
      <c r="G126" s="97"/>
      <c r="H126" s="97"/>
      <c r="I126" s="103"/>
      <c r="J126" s="101"/>
      <c r="K126" s="97"/>
      <c r="L126" s="103"/>
      <c r="M126" s="101"/>
      <c r="N126" s="97"/>
      <c r="O126" s="103"/>
    </row>
    <row r="127" spans="1:15" s="34" customFormat="1" ht="13.5" customHeight="1" x14ac:dyDescent="0.25">
      <c r="A127" s="147"/>
      <c r="B127" s="99">
        <v>5</v>
      </c>
      <c r="C127" s="105">
        <v>0.70833333333333337</v>
      </c>
      <c r="D127" s="189"/>
      <c r="E127" s="104"/>
      <c r="F127" s="104"/>
      <c r="G127" s="104"/>
      <c r="H127" s="104"/>
      <c r="I127" s="103"/>
      <c r="J127" s="101"/>
      <c r="K127" s="104"/>
      <c r="L127" s="103"/>
      <c r="M127" s="101"/>
      <c r="N127" s="104"/>
      <c r="O127" s="103"/>
    </row>
    <row r="128" spans="1:15" s="34" customFormat="1" ht="13.5" hidden="1" customHeight="1" x14ac:dyDescent="0.25">
      <c r="A128" s="147"/>
      <c r="B128" s="114"/>
      <c r="C128" s="115"/>
      <c r="D128" s="182"/>
      <c r="E128" s="106"/>
      <c r="F128" s="106"/>
      <c r="G128" s="106"/>
      <c r="H128" s="106"/>
      <c r="I128" s="117"/>
      <c r="J128" s="116"/>
      <c r="K128" s="106"/>
      <c r="L128" s="117"/>
      <c r="M128" s="116"/>
      <c r="N128" s="106"/>
      <c r="O128" s="117"/>
    </row>
    <row r="129" spans="1:15" s="34" customFormat="1" ht="13.5" hidden="1" customHeight="1" x14ac:dyDescent="0.25">
      <c r="A129" s="147"/>
      <c r="B129" s="114">
        <v>9</v>
      </c>
      <c r="C129" s="115">
        <v>0.75</v>
      </c>
      <c r="D129" s="182"/>
      <c r="E129" s="106"/>
      <c r="F129" s="106"/>
      <c r="G129" s="106"/>
      <c r="H129" s="106"/>
      <c r="I129" s="117"/>
      <c r="J129" s="116"/>
      <c r="K129" s="106"/>
      <c r="L129" s="117"/>
      <c r="M129" s="116"/>
      <c r="N129" s="106"/>
      <c r="O129" s="117"/>
    </row>
    <row r="130" spans="1:15" s="34" customFormat="1" ht="13.5" hidden="1" customHeight="1" x14ac:dyDescent="0.25">
      <c r="A130" s="147"/>
      <c r="B130" s="114"/>
      <c r="C130" s="115"/>
      <c r="D130" s="182"/>
      <c r="E130" s="106"/>
      <c r="F130" s="106"/>
      <c r="G130" s="106"/>
      <c r="H130" s="106"/>
      <c r="I130" s="117"/>
      <c r="J130" s="116"/>
      <c r="K130" s="106"/>
      <c r="L130" s="117"/>
      <c r="M130" s="116"/>
      <c r="N130" s="106"/>
      <c r="O130" s="117"/>
    </row>
    <row r="131" spans="1:15" s="34" customFormat="1" ht="13.5" customHeight="1" x14ac:dyDescent="0.25">
      <c r="A131" s="147"/>
      <c r="B131" s="114">
        <v>6</v>
      </c>
      <c r="C131" s="115">
        <v>0.79166666666666663</v>
      </c>
      <c r="D131" s="182"/>
      <c r="E131" s="106"/>
      <c r="F131" s="106"/>
      <c r="G131" s="106"/>
      <c r="H131" s="106"/>
      <c r="I131" s="117"/>
      <c r="J131" s="116"/>
      <c r="K131" s="106"/>
      <c r="L131" s="117"/>
      <c r="M131" s="116"/>
      <c r="N131" s="106"/>
      <c r="O131" s="117"/>
    </row>
    <row r="132" spans="1:15" s="34" customFormat="1" ht="13.5" hidden="1" customHeight="1" x14ac:dyDescent="0.25">
      <c r="A132" s="147"/>
      <c r="B132" s="114"/>
      <c r="C132" s="115"/>
      <c r="D132" s="182"/>
      <c r="E132" s="106"/>
      <c r="F132" s="106"/>
      <c r="G132" s="106"/>
      <c r="H132" s="106"/>
      <c r="I132" s="117"/>
      <c r="J132" s="116"/>
      <c r="K132" s="106"/>
      <c r="L132" s="117"/>
      <c r="M132" s="116"/>
      <c r="N132" s="106"/>
      <c r="O132" s="117"/>
    </row>
    <row r="133" spans="1:15" s="34" customFormat="1" ht="13.5" hidden="1" customHeight="1" thickBot="1" x14ac:dyDescent="0.3">
      <c r="A133" s="148"/>
      <c r="B133" s="118">
        <v>11</v>
      </c>
      <c r="C133" s="119">
        <v>0.83333333333333337</v>
      </c>
      <c r="D133" s="183"/>
      <c r="E133" s="121"/>
      <c r="F133" s="121"/>
      <c r="G133" s="121"/>
      <c r="H133" s="121"/>
      <c r="I133" s="122"/>
      <c r="J133" s="120"/>
      <c r="K133" s="121"/>
      <c r="L133" s="122"/>
      <c r="M133" s="120"/>
      <c r="N133" s="121"/>
      <c r="O133" s="122"/>
    </row>
    <row r="134" spans="1:15" ht="15" customHeight="1" thickBot="1" x14ac:dyDescent="0.3">
      <c r="A134" s="123"/>
      <c r="B134" s="123"/>
      <c r="C134" s="123"/>
      <c r="D134" s="18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1:15" s="34" customFormat="1" ht="13.5" customHeight="1" x14ac:dyDescent="0.25">
      <c r="A135" s="145">
        <f>A113+1</f>
        <v>44599</v>
      </c>
      <c r="B135" s="91">
        <v>1</v>
      </c>
      <c r="C135" s="92">
        <v>0.375</v>
      </c>
      <c r="D135" s="179" t="s">
        <v>154</v>
      </c>
      <c r="E135" s="94" t="s">
        <v>35</v>
      </c>
      <c r="F135" s="94"/>
      <c r="G135" s="94"/>
      <c r="H135" s="94"/>
      <c r="I135" s="95"/>
      <c r="J135" s="133"/>
      <c r="K135" s="134"/>
      <c r="L135" s="135"/>
      <c r="M135" s="93"/>
      <c r="N135" s="94"/>
      <c r="O135" s="95"/>
    </row>
    <row r="136" spans="1:15" s="34" customFormat="1" ht="13.5" hidden="1" customHeight="1" x14ac:dyDescent="0.25">
      <c r="A136" s="146"/>
      <c r="B136" s="91"/>
      <c r="C136" s="92"/>
      <c r="D136" s="178"/>
      <c r="E136" s="97"/>
      <c r="F136" s="97"/>
      <c r="G136" s="97"/>
      <c r="H136" s="97"/>
      <c r="I136" s="98"/>
      <c r="J136" s="136"/>
      <c r="K136" s="112"/>
      <c r="L136" s="137"/>
      <c r="M136" s="96"/>
      <c r="N136" s="97"/>
      <c r="O136" s="98"/>
    </row>
    <row r="137" spans="1:15" s="34" customFormat="1" ht="13.5" hidden="1" customHeight="1" x14ac:dyDescent="0.25">
      <c r="A137" s="147"/>
      <c r="B137" s="99">
        <v>2</v>
      </c>
      <c r="C137" s="100">
        <v>0.41666666666666669</v>
      </c>
      <c r="D137" s="177"/>
      <c r="E137" s="102"/>
      <c r="F137" s="102"/>
      <c r="G137" s="102"/>
      <c r="H137" s="102"/>
      <c r="I137" s="103"/>
      <c r="J137" s="109"/>
      <c r="K137" s="127"/>
      <c r="L137" s="111"/>
      <c r="M137" s="101"/>
      <c r="N137" s="102"/>
      <c r="O137" s="103"/>
    </row>
    <row r="138" spans="1:15" s="34" customFormat="1" ht="13.5" hidden="1" customHeight="1" x14ac:dyDescent="0.25">
      <c r="A138" s="147"/>
      <c r="B138" s="99"/>
      <c r="C138" s="100"/>
      <c r="D138" s="177"/>
      <c r="E138" s="102"/>
      <c r="F138" s="102"/>
      <c r="G138" s="102"/>
      <c r="H138" s="102"/>
      <c r="I138" s="103"/>
      <c r="J138" s="109"/>
      <c r="K138" s="127"/>
      <c r="L138" s="111"/>
      <c r="M138" s="101"/>
      <c r="N138" s="102"/>
      <c r="O138" s="103"/>
    </row>
    <row r="139" spans="1:15" s="34" customFormat="1" ht="13.5" customHeight="1" x14ac:dyDescent="0.25">
      <c r="A139" s="147"/>
      <c r="B139" s="99">
        <v>2</v>
      </c>
      <c r="C139" s="100">
        <v>0.45833333333333331</v>
      </c>
      <c r="D139" s="177" t="s">
        <v>155</v>
      </c>
      <c r="E139" s="104" t="s">
        <v>35</v>
      </c>
      <c r="F139" s="104" t="s">
        <v>36</v>
      </c>
      <c r="G139" s="104"/>
      <c r="H139" s="104"/>
      <c r="I139" s="103"/>
      <c r="J139" s="109"/>
      <c r="K139" s="129"/>
      <c r="L139" s="111"/>
      <c r="M139" s="101"/>
      <c r="N139" s="104"/>
      <c r="O139" s="103"/>
    </row>
    <row r="140" spans="1:15" s="34" customFormat="1" ht="13.5" hidden="1" customHeight="1" x14ac:dyDescent="0.25">
      <c r="A140" s="147"/>
      <c r="B140" s="99"/>
      <c r="C140" s="100"/>
      <c r="D140" s="177"/>
      <c r="E140" s="104"/>
      <c r="F140" s="104"/>
      <c r="G140" s="104"/>
      <c r="H140" s="104"/>
      <c r="I140" s="103"/>
      <c r="J140" s="109"/>
      <c r="K140" s="129"/>
      <c r="L140" s="111"/>
      <c r="M140" s="101"/>
      <c r="N140" s="104"/>
      <c r="O140" s="103"/>
    </row>
    <row r="141" spans="1:15" s="34" customFormat="1" ht="13.5" customHeight="1" x14ac:dyDescent="0.25">
      <c r="A141" s="147"/>
      <c r="B141" s="99">
        <v>3</v>
      </c>
      <c r="C141" s="100">
        <v>0.54166666666666663</v>
      </c>
      <c r="D141" s="177" t="s">
        <v>159</v>
      </c>
      <c r="E141" s="104" t="s">
        <v>35</v>
      </c>
      <c r="F141" s="104" t="s">
        <v>36</v>
      </c>
      <c r="G141" s="104"/>
      <c r="H141" s="104"/>
      <c r="I141" s="103"/>
      <c r="J141" s="109"/>
      <c r="K141" s="129"/>
      <c r="L141" s="111"/>
      <c r="M141" s="101"/>
      <c r="N141" s="104"/>
      <c r="O141" s="103"/>
    </row>
    <row r="142" spans="1:15" s="34" customFormat="1" ht="13.5" hidden="1" customHeight="1" x14ac:dyDescent="0.25">
      <c r="A142" s="147"/>
      <c r="B142" s="99"/>
      <c r="C142" s="105"/>
      <c r="D142" s="191" t="s">
        <v>157</v>
      </c>
      <c r="E142" s="106"/>
      <c r="F142" s="106"/>
      <c r="G142" s="106"/>
      <c r="H142" s="106"/>
      <c r="I142" s="103"/>
      <c r="J142" s="109"/>
      <c r="K142" s="131"/>
      <c r="L142" s="111"/>
      <c r="M142" s="101"/>
      <c r="N142" s="106"/>
      <c r="O142" s="103"/>
    </row>
    <row r="143" spans="1:15" s="26" customFormat="1" ht="13.5" hidden="1" customHeight="1" x14ac:dyDescent="0.25">
      <c r="A143" s="147"/>
      <c r="B143" s="107">
        <v>5</v>
      </c>
      <c r="C143" s="108">
        <v>0.58333333333333337</v>
      </c>
      <c r="D143" s="180"/>
      <c r="E143" s="110"/>
      <c r="F143" s="110"/>
      <c r="G143" s="110"/>
      <c r="H143" s="110"/>
      <c r="I143" s="111"/>
      <c r="J143" s="109"/>
      <c r="K143" s="110"/>
      <c r="L143" s="111"/>
      <c r="M143" s="109"/>
      <c r="N143" s="110"/>
      <c r="O143" s="111"/>
    </row>
    <row r="144" spans="1:15" s="26" customFormat="1" ht="13.5" hidden="1" customHeight="1" x14ac:dyDescent="0.25">
      <c r="A144" s="147"/>
      <c r="B144" s="107"/>
      <c r="C144" s="108"/>
      <c r="D144" s="180"/>
      <c r="E144" s="112"/>
      <c r="F144" s="112"/>
      <c r="G144" s="112"/>
      <c r="H144" s="112"/>
      <c r="I144" s="111"/>
      <c r="J144" s="109"/>
      <c r="K144" s="112"/>
      <c r="L144" s="111"/>
      <c r="M144" s="109"/>
      <c r="N144" s="112"/>
      <c r="O144" s="111"/>
    </row>
    <row r="145" spans="1:15" s="34" customFormat="1" ht="13.5" customHeight="1" x14ac:dyDescent="0.25">
      <c r="A145" s="147"/>
      <c r="B145" s="99">
        <v>4</v>
      </c>
      <c r="C145" s="105">
        <v>0.625</v>
      </c>
      <c r="D145" s="188" t="s">
        <v>173</v>
      </c>
      <c r="E145" s="102" t="s">
        <v>35</v>
      </c>
      <c r="F145" s="102"/>
      <c r="G145" s="102"/>
      <c r="H145" s="102"/>
      <c r="I145" s="103"/>
      <c r="J145" s="109"/>
      <c r="K145" s="127"/>
      <c r="L145" s="111"/>
      <c r="M145" s="101"/>
      <c r="N145" s="102"/>
      <c r="O145" s="103"/>
    </row>
    <row r="146" spans="1:15" s="34" customFormat="1" ht="13.5" hidden="1" customHeight="1" x14ac:dyDescent="0.25">
      <c r="A146" s="147"/>
      <c r="B146" s="99"/>
      <c r="C146" s="105"/>
      <c r="D146" s="177"/>
      <c r="E146" s="97"/>
      <c r="F146" s="97"/>
      <c r="G146" s="97"/>
      <c r="H146" s="97"/>
      <c r="I146" s="103"/>
      <c r="J146" s="109"/>
      <c r="K146" s="112"/>
      <c r="L146" s="111"/>
      <c r="M146" s="101"/>
      <c r="N146" s="97"/>
      <c r="O146" s="103"/>
    </row>
    <row r="147" spans="1:15" s="34" customFormat="1" ht="13.5" hidden="1" customHeight="1" x14ac:dyDescent="0.25">
      <c r="A147" s="147"/>
      <c r="B147" s="99">
        <v>7</v>
      </c>
      <c r="C147" s="105">
        <v>0.66666666666666663</v>
      </c>
      <c r="D147" s="181"/>
      <c r="E147" s="113"/>
      <c r="F147" s="113"/>
      <c r="G147" s="113"/>
      <c r="H147" s="113"/>
      <c r="I147" s="103"/>
      <c r="J147" s="109"/>
      <c r="K147" s="128"/>
      <c r="L147" s="111"/>
      <c r="M147" s="101"/>
      <c r="N147" s="113"/>
      <c r="O147" s="103"/>
    </row>
    <row r="148" spans="1:15" s="34" customFormat="1" ht="13.5" hidden="1" customHeight="1" x14ac:dyDescent="0.25">
      <c r="A148" s="147"/>
      <c r="B148" s="99"/>
      <c r="C148" s="105"/>
      <c r="D148" s="177"/>
      <c r="E148" s="97"/>
      <c r="F148" s="97"/>
      <c r="G148" s="97"/>
      <c r="H148" s="97"/>
      <c r="I148" s="103"/>
      <c r="J148" s="109"/>
      <c r="K148" s="112"/>
      <c r="L148" s="111"/>
      <c r="M148" s="101"/>
      <c r="N148" s="97"/>
      <c r="O148" s="103"/>
    </row>
    <row r="149" spans="1:15" s="34" customFormat="1" ht="13.5" customHeight="1" x14ac:dyDescent="0.25">
      <c r="A149" s="147"/>
      <c r="B149" s="99">
        <v>5</v>
      </c>
      <c r="C149" s="105">
        <v>0.70833333333333337</v>
      </c>
      <c r="D149" s="188" t="s">
        <v>165</v>
      </c>
      <c r="E149" s="104" t="s">
        <v>35</v>
      </c>
      <c r="F149" s="104"/>
      <c r="G149" s="104"/>
      <c r="H149" s="104"/>
      <c r="I149" s="103"/>
      <c r="J149" s="109"/>
      <c r="K149" s="129"/>
      <c r="L149" s="111"/>
      <c r="M149" s="101"/>
      <c r="N149" s="104"/>
      <c r="O149" s="103"/>
    </row>
    <row r="150" spans="1:15" s="34" customFormat="1" ht="13.5" hidden="1" customHeight="1" x14ac:dyDescent="0.25">
      <c r="A150" s="147"/>
      <c r="B150" s="114"/>
      <c r="C150" s="115"/>
      <c r="D150" s="182"/>
      <c r="E150" s="106"/>
      <c r="F150" s="106"/>
      <c r="G150" s="106"/>
      <c r="H150" s="106"/>
      <c r="I150" s="117"/>
      <c r="J150" s="130"/>
      <c r="K150" s="131"/>
      <c r="L150" s="132"/>
      <c r="M150" s="116"/>
      <c r="N150" s="106"/>
      <c r="O150" s="117"/>
    </row>
    <row r="151" spans="1:15" s="34" customFormat="1" ht="13.5" hidden="1" customHeight="1" x14ac:dyDescent="0.25">
      <c r="A151" s="147"/>
      <c r="B151" s="114">
        <v>9</v>
      </c>
      <c r="C151" s="115">
        <v>0.75</v>
      </c>
      <c r="D151" s="182"/>
      <c r="E151" s="106"/>
      <c r="F151" s="106"/>
      <c r="G151" s="106"/>
      <c r="H151" s="106"/>
      <c r="I151" s="117"/>
      <c r="J151" s="130"/>
      <c r="K151" s="131"/>
      <c r="L151" s="132"/>
      <c r="M151" s="116"/>
      <c r="N151" s="106"/>
      <c r="O151" s="117"/>
    </row>
    <row r="152" spans="1:15" s="34" customFormat="1" ht="13.5" hidden="1" customHeight="1" x14ac:dyDescent="0.25">
      <c r="A152" s="147"/>
      <c r="B152" s="114"/>
      <c r="C152" s="115"/>
      <c r="D152" s="182"/>
      <c r="E152" s="106"/>
      <c r="F152" s="106"/>
      <c r="G152" s="106"/>
      <c r="H152" s="106"/>
      <c r="I152" s="117"/>
      <c r="J152" s="130"/>
      <c r="K152" s="131"/>
      <c r="L152" s="132"/>
      <c r="M152" s="116"/>
      <c r="N152" s="106"/>
      <c r="O152" s="117"/>
    </row>
    <row r="153" spans="1:15" s="34" customFormat="1" ht="13.5" customHeight="1" x14ac:dyDescent="0.25">
      <c r="A153" s="147"/>
      <c r="B153" s="114">
        <v>6</v>
      </c>
      <c r="C153" s="115">
        <v>0.79166666666666663</v>
      </c>
      <c r="D153" s="182"/>
      <c r="E153" s="106"/>
      <c r="F153" s="106"/>
      <c r="G153" s="106"/>
      <c r="H153" s="106"/>
      <c r="I153" s="117"/>
      <c r="J153" s="130"/>
      <c r="K153" s="131"/>
      <c r="L153" s="132"/>
      <c r="M153" s="116"/>
      <c r="N153" s="106"/>
      <c r="O153" s="117"/>
    </row>
    <row r="154" spans="1:15" s="34" customFormat="1" ht="13.5" hidden="1" customHeight="1" x14ac:dyDescent="0.25">
      <c r="A154" s="147"/>
      <c r="B154" s="114"/>
      <c r="C154" s="115"/>
      <c r="D154" s="182"/>
      <c r="E154" s="106"/>
      <c r="F154" s="106"/>
      <c r="G154" s="106"/>
      <c r="H154" s="106"/>
      <c r="I154" s="117"/>
      <c r="J154" s="116"/>
      <c r="K154" s="106"/>
      <c r="L154" s="117"/>
      <c r="M154" s="116"/>
      <c r="N154" s="106"/>
      <c r="O154" s="117"/>
    </row>
    <row r="155" spans="1:15" s="34" customFormat="1" ht="13.5" hidden="1" customHeight="1" thickBot="1" x14ac:dyDescent="0.3">
      <c r="A155" s="148"/>
      <c r="B155" s="118">
        <v>11</v>
      </c>
      <c r="C155" s="119">
        <v>0.83333333333333337</v>
      </c>
      <c r="D155" s="183"/>
      <c r="E155" s="121"/>
      <c r="F155" s="121"/>
      <c r="G155" s="121"/>
      <c r="H155" s="121"/>
      <c r="I155" s="122"/>
      <c r="J155" s="120"/>
      <c r="K155" s="121"/>
      <c r="L155" s="122"/>
      <c r="M155" s="120"/>
      <c r="N155" s="121"/>
      <c r="O155" s="122"/>
    </row>
    <row r="156" spans="1:15" ht="15" customHeight="1" thickBot="1" x14ac:dyDescent="0.3">
      <c r="A156" s="123"/>
      <c r="B156" s="123"/>
      <c r="C156" s="123"/>
      <c r="D156" s="18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</row>
    <row r="157" spans="1:15" s="34" customFormat="1" ht="13.5" customHeight="1" thickBot="1" x14ac:dyDescent="0.3">
      <c r="A157" s="145">
        <f>A135+1</f>
        <v>44600</v>
      </c>
      <c r="B157" s="91">
        <v>1</v>
      </c>
      <c r="C157" s="92">
        <v>0.375</v>
      </c>
      <c r="D157" s="179" t="s">
        <v>158</v>
      </c>
      <c r="E157" s="94" t="s">
        <v>35</v>
      </c>
      <c r="F157" s="94" t="s">
        <v>36</v>
      </c>
      <c r="G157" s="94"/>
      <c r="H157" s="94"/>
      <c r="I157" s="95"/>
      <c r="J157" s="93"/>
      <c r="K157" s="94"/>
      <c r="L157" s="95"/>
      <c r="M157" s="93"/>
      <c r="N157" s="94"/>
      <c r="O157" s="95"/>
    </row>
    <row r="158" spans="1:15" s="34" customFormat="1" ht="13.5" hidden="1" customHeight="1" x14ac:dyDescent="0.25">
      <c r="A158" s="146"/>
      <c r="B158" s="91"/>
      <c r="C158" s="92"/>
      <c r="D158" s="178"/>
      <c r="E158" s="97"/>
      <c r="F158" s="97"/>
      <c r="G158" s="97"/>
      <c r="H158" s="97"/>
      <c r="I158" s="98"/>
      <c r="J158" s="96"/>
      <c r="K158" s="97"/>
      <c r="L158" s="98"/>
      <c r="M158" s="96"/>
      <c r="N158" s="97"/>
      <c r="O158" s="98"/>
    </row>
    <row r="159" spans="1:15" s="34" customFormat="1" ht="13.5" hidden="1" customHeight="1" x14ac:dyDescent="0.25">
      <c r="A159" s="147"/>
      <c r="B159" s="99">
        <v>2</v>
      </c>
      <c r="C159" s="100">
        <v>0.41666666666666669</v>
      </c>
      <c r="D159" s="177"/>
      <c r="E159" s="102"/>
      <c r="F159" s="102"/>
      <c r="G159" s="102"/>
      <c r="H159" s="102"/>
      <c r="I159" s="103"/>
      <c r="J159" s="101"/>
      <c r="K159" s="102"/>
      <c r="L159" s="103"/>
      <c r="M159" s="101"/>
      <c r="N159" s="102"/>
      <c r="O159" s="103"/>
    </row>
    <row r="160" spans="1:15" s="34" customFormat="1" ht="13.5" hidden="1" customHeight="1" x14ac:dyDescent="0.25">
      <c r="A160" s="147"/>
      <c r="B160" s="99"/>
      <c r="C160" s="100"/>
      <c r="D160" s="177"/>
      <c r="E160" s="102"/>
      <c r="F160" s="102"/>
      <c r="G160" s="102"/>
      <c r="H160" s="102"/>
      <c r="I160" s="103"/>
      <c r="J160" s="101"/>
      <c r="K160" s="102"/>
      <c r="L160" s="103"/>
      <c r="M160" s="101"/>
      <c r="N160" s="102"/>
      <c r="O160" s="103"/>
    </row>
    <row r="161" spans="1:15" s="34" customFormat="1" ht="13.5" customHeight="1" thickBot="1" x14ac:dyDescent="0.3">
      <c r="A161" s="147"/>
      <c r="B161" s="99">
        <v>2</v>
      </c>
      <c r="C161" s="100">
        <v>0.45833333333333331</v>
      </c>
      <c r="D161" s="192" t="s">
        <v>156</v>
      </c>
      <c r="E161" s="104" t="s">
        <v>35</v>
      </c>
      <c r="F161" s="104"/>
      <c r="G161" s="104"/>
      <c r="H161" s="104"/>
      <c r="I161" s="103"/>
      <c r="J161" s="101"/>
      <c r="K161" s="104"/>
      <c r="L161" s="103"/>
      <c r="M161" s="101"/>
      <c r="N161" s="104"/>
      <c r="O161" s="103"/>
    </row>
    <row r="162" spans="1:15" s="34" customFormat="1" ht="13.5" hidden="1" customHeight="1" x14ac:dyDescent="0.25">
      <c r="A162" s="147"/>
      <c r="B162" s="99"/>
      <c r="C162" s="100"/>
      <c r="D162" s="177"/>
      <c r="E162" s="104"/>
      <c r="F162" s="104"/>
      <c r="G162" s="104"/>
      <c r="H162" s="104"/>
      <c r="I162" s="103"/>
      <c r="J162" s="101"/>
      <c r="K162" s="104"/>
      <c r="L162" s="103"/>
      <c r="M162" s="101"/>
      <c r="N162" s="104"/>
      <c r="O162" s="103"/>
    </row>
    <row r="163" spans="1:15" s="34" customFormat="1" ht="13.5" customHeight="1" x14ac:dyDescent="0.25">
      <c r="A163" s="147"/>
      <c r="B163" s="99">
        <v>3</v>
      </c>
      <c r="C163" s="100">
        <v>0.54166666666666663</v>
      </c>
      <c r="D163" s="177" t="s">
        <v>160</v>
      </c>
      <c r="E163" s="104" t="s">
        <v>35</v>
      </c>
      <c r="F163" s="104"/>
      <c r="G163" s="104"/>
      <c r="H163" s="104"/>
      <c r="I163" s="103"/>
      <c r="J163" s="101"/>
      <c r="K163" s="104"/>
      <c r="L163" s="103"/>
      <c r="M163" s="101"/>
      <c r="N163" s="104"/>
      <c r="O163" s="103"/>
    </row>
    <row r="164" spans="1:15" s="34" customFormat="1" ht="13.5" hidden="1" customHeight="1" x14ac:dyDescent="0.25">
      <c r="A164" s="147"/>
      <c r="B164" s="99"/>
      <c r="C164" s="105"/>
      <c r="D164" s="177"/>
      <c r="E164" s="106"/>
      <c r="F164" s="106"/>
      <c r="G164" s="106"/>
      <c r="H164" s="106"/>
      <c r="I164" s="103"/>
      <c r="J164" s="101"/>
      <c r="K164" s="106"/>
      <c r="L164" s="103"/>
      <c r="M164" s="101"/>
      <c r="N164" s="106"/>
      <c r="O164" s="103"/>
    </row>
    <row r="165" spans="1:15" s="26" customFormat="1" ht="13.5" hidden="1" customHeight="1" x14ac:dyDescent="0.25">
      <c r="A165" s="147"/>
      <c r="B165" s="107">
        <v>5</v>
      </c>
      <c r="C165" s="108">
        <v>0.58333333333333337</v>
      </c>
      <c r="D165" s="180"/>
      <c r="E165" s="110"/>
      <c r="F165" s="110"/>
      <c r="G165" s="110"/>
      <c r="H165" s="110"/>
      <c r="I165" s="111"/>
      <c r="J165" s="109"/>
      <c r="K165" s="110"/>
      <c r="L165" s="111"/>
      <c r="M165" s="109"/>
      <c r="N165" s="110"/>
      <c r="O165" s="111"/>
    </row>
    <row r="166" spans="1:15" s="26" customFormat="1" ht="13.5" hidden="1" customHeight="1" x14ac:dyDescent="0.25">
      <c r="A166" s="147"/>
      <c r="B166" s="107"/>
      <c r="C166" s="108"/>
      <c r="D166" s="180"/>
      <c r="E166" s="112"/>
      <c r="F166" s="112"/>
      <c r="G166" s="112"/>
      <c r="H166" s="112"/>
      <c r="I166" s="111"/>
      <c r="J166" s="109"/>
      <c r="K166" s="112"/>
      <c r="L166" s="111"/>
      <c r="M166" s="109"/>
      <c r="N166" s="112"/>
      <c r="O166" s="111"/>
    </row>
    <row r="167" spans="1:15" s="34" customFormat="1" ht="13.5" customHeight="1" x14ac:dyDescent="0.25">
      <c r="A167" s="147"/>
      <c r="B167" s="99">
        <v>4</v>
      </c>
      <c r="C167" s="105">
        <v>0.625</v>
      </c>
      <c r="D167" s="188" t="s">
        <v>161</v>
      </c>
      <c r="E167" s="102" t="s">
        <v>35</v>
      </c>
      <c r="F167" s="102" t="s">
        <v>36</v>
      </c>
      <c r="G167" s="102"/>
      <c r="H167" s="102"/>
      <c r="I167" s="103"/>
      <c r="J167" s="101"/>
      <c r="K167" s="102"/>
      <c r="L167" s="103"/>
      <c r="M167" s="101"/>
      <c r="N167" s="102"/>
      <c r="O167" s="103"/>
    </row>
    <row r="168" spans="1:15" s="34" customFormat="1" ht="13.5" hidden="1" customHeight="1" x14ac:dyDescent="0.25">
      <c r="A168" s="147"/>
      <c r="B168" s="99"/>
      <c r="C168" s="105"/>
      <c r="D168" s="177"/>
      <c r="E168" s="97"/>
      <c r="F168" s="97"/>
      <c r="G168" s="97"/>
      <c r="H168" s="97"/>
      <c r="I168" s="103"/>
      <c r="J168" s="101"/>
      <c r="K168" s="97"/>
      <c r="L168" s="103"/>
      <c r="M168" s="101"/>
      <c r="N168" s="97"/>
      <c r="O168" s="103"/>
    </row>
    <row r="169" spans="1:15" s="34" customFormat="1" ht="13.5" hidden="1" customHeight="1" x14ac:dyDescent="0.25">
      <c r="A169" s="147"/>
      <c r="B169" s="99">
        <v>7</v>
      </c>
      <c r="C169" s="105">
        <v>0.66666666666666663</v>
      </c>
      <c r="D169" s="181"/>
      <c r="E169" s="113"/>
      <c r="F169" s="113"/>
      <c r="G169" s="113"/>
      <c r="H169" s="113"/>
      <c r="I169" s="103"/>
      <c r="J169" s="101"/>
      <c r="K169" s="113"/>
      <c r="L169" s="103"/>
      <c r="M169" s="101"/>
      <c r="N169" s="113"/>
      <c r="O169" s="103"/>
    </row>
    <row r="170" spans="1:15" s="34" customFormat="1" ht="13.5" hidden="1" customHeight="1" x14ac:dyDescent="0.25">
      <c r="A170" s="147"/>
      <c r="B170" s="99"/>
      <c r="C170" s="105"/>
      <c r="D170" s="177"/>
      <c r="E170" s="97"/>
      <c r="F170" s="97"/>
      <c r="G170" s="97"/>
      <c r="H170" s="97"/>
      <c r="I170" s="103"/>
      <c r="J170" s="101"/>
      <c r="K170" s="97"/>
      <c r="L170" s="103"/>
      <c r="M170" s="101"/>
      <c r="N170" s="97"/>
      <c r="O170" s="103"/>
    </row>
    <row r="171" spans="1:15" s="34" customFormat="1" ht="13.5" customHeight="1" x14ac:dyDescent="0.25">
      <c r="A171" s="147"/>
      <c r="B171" s="99">
        <v>5</v>
      </c>
      <c r="C171" s="105">
        <v>0.70833333333333337</v>
      </c>
      <c r="D171" s="189"/>
      <c r="E171" s="104"/>
      <c r="F171" s="104"/>
      <c r="G171" s="104"/>
      <c r="H171" s="104"/>
      <c r="I171" s="103"/>
      <c r="J171" s="101"/>
      <c r="K171" s="104"/>
      <c r="L171" s="103"/>
      <c r="M171" s="101"/>
      <c r="N171" s="104"/>
      <c r="O171" s="103"/>
    </row>
    <row r="172" spans="1:15" s="34" customFormat="1" ht="13.5" hidden="1" customHeight="1" x14ac:dyDescent="0.25">
      <c r="A172" s="147"/>
      <c r="B172" s="114"/>
      <c r="C172" s="115"/>
      <c r="D172" s="182"/>
      <c r="E172" s="106"/>
      <c r="F172" s="106"/>
      <c r="G172" s="106"/>
      <c r="H172" s="106"/>
      <c r="I172" s="117"/>
      <c r="J172" s="116"/>
      <c r="K172" s="106"/>
      <c r="L172" s="117"/>
      <c r="M172" s="116"/>
      <c r="N172" s="106"/>
      <c r="O172" s="117"/>
    </row>
    <row r="173" spans="1:15" s="34" customFormat="1" ht="13.5" hidden="1" customHeight="1" x14ac:dyDescent="0.25">
      <c r="A173" s="147"/>
      <c r="B173" s="114">
        <v>9</v>
      </c>
      <c r="C173" s="115">
        <v>0.75</v>
      </c>
      <c r="D173" s="182"/>
      <c r="E173" s="106"/>
      <c r="F173" s="106"/>
      <c r="G173" s="106"/>
      <c r="H173" s="106"/>
      <c r="I173" s="117"/>
      <c r="J173" s="116"/>
      <c r="K173" s="106"/>
      <c r="L173" s="117"/>
      <c r="M173" s="116"/>
      <c r="N173" s="106"/>
      <c r="O173" s="117"/>
    </row>
    <row r="174" spans="1:15" s="34" customFormat="1" ht="13.5" hidden="1" customHeight="1" x14ac:dyDescent="0.25">
      <c r="A174" s="147"/>
      <c r="B174" s="114"/>
      <c r="C174" s="115"/>
      <c r="D174" s="182"/>
      <c r="E174" s="106"/>
      <c r="F174" s="106"/>
      <c r="G174" s="106"/>
      <c r="H174" s="106"/>
      <c r="I174" s="117"/>
      <c r="J174" s="116"/>
      <c r="K174" s="106"/>
      <c r="L174" s="117"/>
      <c r="M174" s="116"/>
      <c r="N174" s="106"/>
      <c r="O174" s="117"/>
    </row>
    <row r="175" spans="1:15" s="34" customFormat="1" ht="13.5" customHeight="1" x14ac:dyDescent="0.25">
      <c r="A175" s="147"/>
      <c r="B175" s="114">
        <v>6</v>
      </c>
      <c r="C175" s="115">
        <v>0.79166666666666663</v>
      </c>
      <c r="D175" s="182"/>
      <c r="E175" s="106"/>
      <c r="F175" s="106"/>
      <c r="G175" s="106"/>
      <c r="H175" s="106"/>
      <c r="I175" s="117"/>
      <c r="J175" s="116"/>
      <c r="K175" s="106"/>
      <c r="L175" s="117"/>
      <c r="M175" s="116"/>
      <c r="N175" s="106"/>
      <c r="O175" s="117"/>
    </row>
    <row r="176" spans="1:15" s="34" customFormat="1" ht="13.5" hidden="1" customHeight="1" x14ac:dyDescent="0.25">
      <c r="A176" s="147"/>
      <c r="B176" s="114"/>
      <c r="C176" s="115"/>
      <c r="D176" s="182"/>
      <c r="E176" s="106"/>
      <c r="F176" s="106"/>
      <c r="G176" s="106"/>
      <c r="H176" s="106"/>
      <c r="I176" s="117"/>
      <c r="J176" s="116"/>
      <c r="K176" s="106"/>
      <c r="L176" s="117"/>
      <c r="M176" s="116"/>
      <c r="N176" s="106"/>
      <c r="O176" s="117"/>
    </row>
    <row r="177" spans="1:15" s="34" customFormat="1" ht="13.5" hidden="1" customHeight="1" thickBot="1" x14ac:dyDescent="0.3">
      <c r="A177" s="148"/>
      <c r="B177" s="118">
        <v>11</v>
      </c>
      <c r="C177" s="119">
        <v>0.83333333333333337</v>
      </c>
      <c r="D177" s="183"/>
      <c r="E177" s="121"/>
      <c r="F177" s="121"/>
      <c r="G177" s="121"/>
      <c r="H177" s="121"/>
      <c r="I177" s="122"/>
      <c r="J177" s="120"/>
      <c r="K177" s="121"/>
      <c r="L177" s="122"/>
      <c r="M177" s="120"/>
      <c r="N177" s="121"/>
      <c r="O177" s="122"/>
    </row>
    <row r="178" spans="1:15" ht="15" customHeight="1" thickBot="1" x14ac:dyDescent="0.3">
      <c r="A178" s="123"/>
      <c r="B178" s="123"/>
      <c r="C178" s="123"/>
      <c r="D178" s="18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</row>
    <row r="179" spans="1:15" s="34" customFormat="1" ht="13.5" customHeight="1" thickBot="1" x14ac:dyDescent="0.3">
      <c r="A179" s="145">
        <f>A157+1</f>
        <v>44601</v>
      </c>
      <c r="B179" s="91">
        <v>1</v>
      </c>
      <c r="C179" s="92">
        <v>0.375</v>
      </c>
      <c r="D179" s="177" t="s">
        <v>164</v>
      </c>
      <c r="E179" s="94"/>
      <c r="F179" s="94"/>
      <c r="G179" s="94"/>
      <c r="H179" s="94"/>
      <c r="I179" s="95"/>
      <c r="K179" s="94"/>
      <c r="L179" s="95"/>
      <c r="M179" s="93"/>
      <c r="N179" s="94"/>
      <c r="O179" s="95"/>
    </row>
    <row r="180" spans="1:15" s="34" customFormat="1" ht="13.5" hidden="1" customHeight="1" x14ac:dyDescent="0.25">
      <c r="A180" s="146"/>
      <c r="B180" s="91"/>
      <c r="C180" s="92"/>
      <c r="D180" s="178"/>
      <c r="E180" s="97"/>
      <c r="F180" s="97"/>
      <c r="G180" s="97"/>
      <c r="H180" s="97"/>
      <c r="I180" s="98"/>
      <c r="J180" s="96"/>
      <c r="K180" s="97"/>
      <c r="L180" s="98"/>
      <c r="M180" s="96"/>
      <c r="N180" s="97"/>
      <c r="O180" s="98"/>
    </row>
    <row r="181" spans="1:15" s="34" customFormat="1" ht="13.5" hidden="1" customHeight="1" x14ac:dyDescent="0.25">
      <c r="A181" s="147"/>
      <c r="B181" s="99">
        <v>2</v>
      </c>
      <c r="C181" s="100">
        <v>0.41666666666666669</v>
      </c>
      <c r="D181" s="177"/>
      <c r="E181" s="102"/>
      <c r="F181" s="102"/>
      <c r="G181" s="102"/>
      <c r="H181" s="102"/>
      <c r="I181" s="103"/>
      <c r="J181" s="101"/>
      <c r="K181" s="102"/>
      <c r="L181" s="103"/>
      <c r="M181" s="101"/>
      <c r="N181" s="102"/>
      <c r="O181" s="103"/>
    </row>
    <row r="182" spans="1:15" s="34" customFormat="1" ht="13.5" hidden="1" customHeight="1" x14ac:dyDescent="0.25">
      <c r="A182" s="147"/>
      <c r="B182" s="99"/>
      <c r="C182" s="100"/>
      <c r="D182" s="177"/>
      <c r="E182" s="102"/>
      <c r="F182" s="102"/>
      <c r="G182" s="102"/>
      <c r="H182" s="102"/>
      <c r="I182" s="103"/>
      <c r="J182" s="101"/>
      <c r="K182" s="102"/>
      <c r="L182" s="103"/>
      <c r="M182" s="101"/>
      <c r="N182" s="102"/>
      <c r="O182" s="103"/>
    </row>
    <row r="183" spans="1:15" s="34" customFormat="1" ht="13.5" customHeight="1" x14ac:dyDescent="0.25">
      <c r="A183" s="147"/>
      <c r="B183" s="99">
        <v>2</v>
      </c>
      <c r="C183" s="100">
        <v>0.45833333333333331</v>
      </c>
      <c r="D183" s="179" t="s">
        <v>162</v>
      </c>
      <c r="E183" s="104" t="s">
        <v>35</v>
      </c>
      <c r="F183" s="104" t="s">
        <v>36</v>
      </c>
      <c r="G183" s="104"/>
      <c r="H183" s="104"/>
      <c r="I183" s="103"/>
      <c r="K183" s="104"/>
      <c r="L183" s="103"/>
      <c r="M183" s="101"/>
      <c r="N183" s="104"/>
      <c r="O183" s="103"/>
    </row>
    <row r="184" spans="1:15" s="34" customFormat="1" ht="13.5" hidden="1" customHeight="1" x14ac:dyDescent="0.25">
      <c r="A184" s="147"/>
      <c r="B184" s="99"/>
      <c r="C184" s="100"/>
      <c r="D184" s="177"/>
      <c r="E184" s="104"/>
      <c r="F184" s="104"/>
      <c r="G184" s="104"/>
      <c r="H184" s="104"/>
      <c r="I184" s="103"/>
      <c r="J184" s="101"/>
      <c r="K184" s="104"/>
      <c r="L184" s="103"/>
      <c r="M184" s="101"/>
      <c r="N184" s="104"/>
      <c r="O184" s="103"/>
    </row>
    <row r="185" spans="1:15" s="34" customFormat="1" ht="13.5" customHeight="1" x14ac:dyDescent="0.25">
      <c r="A185" s="147"/>
      <c r="B185" s="99">
        <v>3</v>
      </c>
      <c r="C185" s="100">
        <v>0.54166666666666663</v>
      </c>
      <c r="D185" s="177" t="s">
        <v>163</v>
      </c>
      <c r="E185" s="104" t="s">
        <v>35</v>
      </c>
      <c r="F185" s="104" t="s">
        <v>36</v>
      </c>
      <c r="G185" s="104"/>
      <c r="H185" s="104"/>
      <c r="I185" s="103"/>
      <c r="J185" s="101"/>
      <c r="K185" s="104"/>
      <c r="L185" s="103"/>
      <c r="M185" s="101"/>
      <c r="N185" s="104"/>
      <c r="O185" s="103"/>
    </row>
    <row r="186" spans="1:15" s="34" customFormat="1" ht="13.5" hidden="1" customHeight="1" x14ac:dyDescent="0.25">
      <c r="A186" s="147"/>
      <c r="B186" s="99"/>
      <c r="C186" s="105"/>
      <c r="D186" s="177"/>
      <c r="E186" s="106"/>
      <c r="F186" s="106"/>
      <c r="G186" s="106"/>
      <c r="H186" s="106"/>
      <c r="I186" s="103"/>
      <c r="J186" s="101"/>
      <c r="K186" s="106"/>
      <c r="L186" s="103"/>
      <c r="M186" s="101"/>
      <c r="N186" s="106"/>
      <c r="O186" s="103"/>
    </row>
    <row r="187" spans="1:15" s="26" customFormat="1" ht="13.5" hidden="1" customHeight="1" x14ac:dyDescent="0.25">
      <c r="A187" s="147"/>
      <c r="B187" s="107">
        <v>5</v>
      </c>
      <c r="C187" s="108">
        <v>0.58333333333333337</v>
      </c>
      <c r="D187" s="193"/>
      <c r="E187" s="110"/>
      <c r="F187" s="110"/>
      <c r="G187" s="110"/>
      <c r="H187" s="110"/>
      <c r="I187" s="111"/>
      <c r="J187" s="109"/>
      <c r="K187" s="110"/>
      <c r="L187" s="111"/>
      <c r="M187" s="109"/>
      <c r="N187" s="110"/>
      <c r="O187" s="111"/>
    </row>
    <row r="188" spans="1:15" s="26" customFormat="1" ht="13.5" hidden="1" customHeight="1" x14ac:dyDescent="0.25">
      <c r="A188" s="147"/>
      <c r="B188" s="107"/>
      <c r="C188" s="108"/>
      <c r="D188" s="193"/>
      <c r="E188" s="112"/>
      <c r="F188" s="112"/>
      <c r="G188" s="112"/>
      <c r="H188" s="112"/>
      <c r="I188" s="111"/>
      <c r="J188" s="109"/>
      <c r="K188" s="112"/>
      <c r="L188" s="111"/>
      <c r="M188" s="109"/>
      <c r="N188" s="112"/>
      <c r="O188" s="111"/>
    </row>
    <row r="189" spans="1:15" s="34" customFormat="1" ht="13.5" customHeight="1" x14ac:dyDescent="0.25">
      <c r="A189" s="147"/>
      <c r="B189" s="99">
        <v>4</v>
      </c>
      <c r="C189" s="105">
        <v>0.625</v>
      </c>
      <c r="D189" s="181" t="s">
        <v>174</v>
      </c>
      <c r="E189" s="102"/>
      <c r="F189" s="102"/>
      <c r="G189" s="102"/>
      <c r="H189" s="102"/>
      <c r="I189" s="103"/>
      <c r="J189" s="101"/>
      <c r="K189" s="102"/>
      <c r="L189" s="103"/>
      <c r="M189" s="101"/>
      <c r="N189" s="102"/>
      <c r="O189" s="103"/>
    </row>
    <row r="190" spans="1:15" s="34" customFormat="1" ht="13.5" hidden="1" customHeight="1" x14ac:dyDescent="0.25">
      <c r="A190" s="147"/>
      <c r="B190" s="99"/>
      <c r="C190" s="105"/>
      <c r="D190" s="177"/>
      <c r="E190" s="97"/>
      <c r="F190" s="97"/>
      <c r="G190" s="97"/>
      <c r="H190" s="97"/>
      <c r="I190" s="103"/>
      <c r="J190" s="101"/>
      <c r="K190" s="97"/>
      <c r="L190" s="103"/>
      <c r="M190" s="101"/>
      <c r="N190" s="97"/>
      <c r="O190" s="103"/>
    </row>
    <row r="191" spans="1:15" s="34" customFormat="1" ht="13.5" hidden="1" customHeight="1" x14ac:dyDescent="0.25">
      <c r="A191" s="147"/>
      <c r="B191" s="99">
        <v>7</v>
      </c>
      <c r="C191" s="105">
        <v>0.66666666666666663</v>
      </c>
      <c r="D191" s="181"/>
      <c r="E191" s="113"/>
      <c r="F191" s="113"/>
      <c r="G191" s="113"/>
      <c r="H191" s="113"/>
      <c r="I191" s="103"/>
      <c r="J191" s="101"/>
      <c r="K191" s="113"/>
      <c r="L191" s="103"/>
      <c r="M191" s="101"/>
      <c r="N191" s="113"/>
      <c r="O191" s="103"/>
    </row>
    <row r="192" spans="1:15" s="34" customFormat="1" ht="13.5" hidden="1" customHeight="1" x14ac:dyDescent="0.25">
      <c r="A192" s="147"/>
      <c r="B192" s="99"/>
      <c r="C192" s="105"/>
      <c r="D192" s="177"/>
      <c r="E192" s="97"/>
      <c r="F192" s="97"/>
      <c r="G192" s="97"/>
      <c r="H192" s="97"/>
      <c r="I192" s="103"/>
      <c r="J192" s="101"/>
      <c r="K192" s="97"/>
      <c r="L192" s="103"/>
      <c r="M192" s="101"/>
      <c r="N192" s="97"/>
      <c r="O192" s="103"/>
    </row>
    <row r="193" spans="1:15" s="34" customFormat="1" ht="13.5" customHeight="1" x14ac:dyDescent="0.25">
      <c r="A193" s="147"/>
      <c r="B193" s="99">
        <v>5</v>
      </c>
      <c r="C193" s="105">
        <v>0.70833333333333337</v>
      </c>
      <c r="D193" s="189"/>
      <c r="E193" s="104"/>
      <c r="F193" s="104"/>
      <c r="G193" s="104"/>
      <c r="H193" s="104"/>
      <c r="I193" s="103"/>
      <c r="J193" s="101"/>
      <c r="K193" s="104"/>
      <c r="L193" s="103"/>
      <c r="M193" s="101"/>
      <c r="N193" s="104"/>
      <c r="O193" s="103"/>
    </row>
    <row r="194" spans="1:15" s="34" customFormat="1" ht="13.5" hidden="1" customHeight="1" x14ac:dyDescent="0.25">
      <c r="A194" s="147"/>
      <c r="B194" s="114"/>
      <c r="C194" s="115"/>
      <c r="D194" s="177"/>
      <c r="E194" s="106"/>
      <c r="F194" s="106"/>
      <c r="G194" s="106"/>
      <c r="H194" s="106"/>
      <c r="I194" s="117"/>
      <c r="J194" s="116"/>
      <c r="K194" s="106"/>
      <c r="L194" s="117"/>
      <c r="M194" s="116"/>
      <c r="N194" s="106"/>
      <c r="O194" s="117"/>
    </row>
    <row r="195" spans="1:15" s="34" customFormat="1" ht="13.5" hidden="1" customHeight="1" x14ac:dyDescent="0.25">
      <c r="A195" s="147"/>
      <c r="B195" s="114">
        <v>9</v>
      </c>
      <c r="C195" s="115">
        <v>0.75</v>
      </c>
      <c r="D195" s="180"/>
      <c r="E195" s="106"/>
      <c r="F195" s="106"/>
      <c r="G195" s="106"/>
      <c r="H195" s="106"/>
      <c r="I195" s="117"/>
      <c r="J195" s="116"/>
      <c r="K195" s="106"/>
      <c r="L195" s="117"/>
      <c r="M195" s="116"/>
      <c r="N195" s="106"/>
      <c r="O195" s="117"/>
    </row>
    <row r="196" spans="1:15" s="34" customFormat="1" ht="13.5" hidden="1" customHeight="1" x14ac:dyDescent="0.25">
      <c r="A196" s="147"/>
      <c r="B196" s="114"/>
      <c r="C196" s="115"/>
      <c r="D196" s="180"/>
      <c r="E196" s="106"/>
      <c r="F196" s="106"/>
      <c r="G196" s="106"/>
      <c r="H196" s="106"/>
      <c r="I196" s="117"/>
      <c r="J196" s="116"/>
      <c r="K196" s="106"/>
      <c r="L196" s="117"/>
      <c r="M196" s="116"/>
      <c r="N196" s="106"/>
      <c r="O196" s="117"/>
    </row>
    <row r="197" spans="1:15" s="34" customFormat="1" ht="13.5" customHeight="1" x14ac:dyDescent="0.25">
      <c r="A197" s="147"/>
      <c r="B197" s="114">
        <v>6</v>
      </c>
      <c r="C197" s="115">
        <v>0.79166666666666663</v>
      </c>
      <c r="D197" s="189"/>
      <c r="E197" s="106"/>
      <c r="F197" s="106"/>
      <c r="G197" s="106"/>
      <c r="H197" s="106"/>
      <c r="I197" s="117"/>
      <c r="J197" s="116"/>
      <c r="K197" s="106"/>
      <c r="L197" s="117"/>
      <c r="M197" s="116"/>
      <c r="N197" s="106"/>
      <c r="O197" s="117"/>
    </row>
    <row r="198" spans="1:15" s="34" customFormat="1" ht="13.5" hidden="1" customHeight="1" x14ac:dyDescent="0.25">
      <c r="A198" s="147"/>
      <c r="B198" s="114"/>
      <c r="C198" s="115"/>
      <c r="D198" s="182"/>
      <c r="E198" s="106"/>
      <c r="F198" s="106"/>
      <c r="G198" s="106"/>
      <c r="H198" s="106"/>
      <c r="I198" s="117"/>
      <c r="J198" s="116"/>
      <c r="K198" s="106"/>
      <c r="L198" s="117"/>
      <c r="M198" s="116"/>
      <c r="N198" s="106"/>
      <c r="O198" s="117"/>
    </row>
    <row r="199" spans="1:15" s="34" customFormat="1" ht="13.5" hidden="1" customHeight="1" thickBot="1" x14ac:dyDescent="0.3">
      <c r="A199" s="148"/>
      <c r="B199" s="118">
        <v>11</v>
      </c>
      <c r="C199" s="119">
        <v>0.83333333333333337</v>
      </c>
      <c r="D199" s="183"/>
      <c r="E199" s="121"/>
      <c r="F199" s="121"/>
      <c r="G199" s="121"/>
      <c r="H199" s="121"/>
      <c r="I199" s="122"/>
      <c r="J199" s="120"/>
      <c r="K199" s="121"/>
      <c r="L199" s="122"/>
      <c r="M199" s="120"/>
      <c r="N199" s="121"/>
      <c r="O199" s="122"/>
    </row>
    <row r="200" spans="1:15" ht="15" customHeight="1" x14ac:dyDescent="0.25">
      <c r="A200" s="123"/>
      <c r="B200" s="123"/>
      <c r="C200" s="123"/>
      <c r="D200" s="18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</row>
    <row r="201" spans="1:15" s="34" customFormat="1" ht="13.5" hidden="1" customHeight="1" x14ac:dyDescent="0.25">
      <c r="A201" s="145">
        <f>A179+1</f>
        <v>44602</v>
      </c>
      <c r="B201" s="91">
        <v>1</v>
      </c>
      <c r="C201" s="92">
        <v>0.375</v>
      </c>
      <c r="D201" s="179"/>
      <c r="E201" s="94"/>
      <c r="F201" s="94"/>
      <c r="G201" s="94"/>
      <c r="H201" s="94"/>
      <c r="I201" s="95"/>
      <c r="J201" s="93"/>
      <c r="K201" s="94"/>
      <c r="L201" s="95"/>
      <c r="M201" s="93"/>
      <c r="N201" s="94"/>
      <c r="O201" s="95"/>
    </row>
    <row r="202" spans="1:15" s="34" customFormat="1" ht="13.5" hidden="1" customHeight="1" x14ac:dyDescent="0.25">
      <c r="A202" s="146"/>
      <c r="B202" s="91"/>
      <c r="C202" s="92"/>
      <c r="D202" s="178"/>
      <c r="E202" s="97"/>
      <c r="F202" s="97"/>
      <c r="G202" s="97"/>
      <c r="H202" s="97"/>
      <c r="I202" s="98"/>
      <c r="J202" s="96"/>
      <c r="K202" s="97"/>
      <c r="L202" s="98"/>
      <c r="M202" s="96"/>
      <c r="N202" s="97"/>
      <c r="O202" s="98"/>
    </row>
    <row r="203" spans="1:15" s="34" customFormat="1" ht="13.5" hidden="1" customHeight="1" x14ac:dyDescent="0.25">
      <c r="A203" s="147"/>
      <c r="B203" s="99">
        <v>2</v>
      </c>
      <c r="C203" s="100">
        <v>0.41666666666666669</v>
      </c>
      <c r="D203" s="177"/>
      <c r="E203" s="102"/>
      <c r="F203" s="102"/>
      <c r="G203" s="102"/>
      <c r="H203" s="102"/>
      <c r="I203" s="103"/>
      <c r="J203" s="101"/>
      <c r="K203" s="102"/>
      <c r="L203" s="103"/>
      <c r="M203" s="101"/>
      <c r="N203" s="102"/>
      <c r="O203" s="103"/>
    </row>
    <row r="204" spans="1:15" s="34" customFormat="1" ht="13.5" hidden="1" customHeight="1" x14ac:dyDescent="0.25">
      <c r="A204" s="147"/>
      <c r="B204" s="99"/>
      <c r="C204" s="100"/>
      <c r="D204" s="177"/>
      <c r="E204" s="102"/>
      <c r="F204" s="102"/>
      <c r="G204" s="102"/>
      <c r="H204" s="102"/>
      <c r="I204" s="103"/>
      <c r="J204" s="101"/>
      <c r="K204" s="102"/>
      <c r="L204" s="103"/>
      <c r="M204" s="101"/>
      <c r="N204" s="102"/>
      <c r="O204" s="103"/>
    </row>
    <row r="205" spans="1:15" s="34" customFormat="1" ht="13.5" hidden="1" customHeight="1" x14ac:dyDescent="0.25">
      <c r="A205" s="147"/>
      <c r="B205" s="99">
        <v>2</v>
      </c>
      <c r="C205" s="100">
        <v>0.45833333333333331</v>
      </c>
      <c r="D205" s="177"/>
      <c r="E205" s="104"/>
      <c r="F205" s="104"/>
      <c r="G205" s="104"/>
      <c r="H205" s="104"/>
      <c r="I205" s="103"/>
      <c r="J205" s="101"/>
      <c r="K205" s="104"/>
      <c r="L205" s="103"/>
      <c r="M205" s="101"/>
      <c r="N205" s="104"/>
      <c r="O205" s="103"/>
    </row>
    <row r="206" spans="1:15" s="34" customFormat="1" ht="13.5" hidden="1" customHeight="1" x14ac:dyDescent="0.25">
      <c r="A206" s="147"/>
      <c r="B206" s="99"/>
      <c r="C206" s="100"/>
      <c r="D206" s="177"/>
      <c r="E206" s="104"/>
      <c r="F206" s="104"/>
      <c r="G206" s="104"/>
      <c r="H206" s="104"/>
      <c r="I206" s="103"/>
      <c r="J206" s="101"/>
      <c r="K206" s="104"/>
      <c r="L206" s="103"/>
      <c r="M206" s="101"/>
      <c r="N206" s="104"/>
      <c r="O206" s="103"/>
    </row>
    <row r="207" spans="1:15" s="34" customFormat="1" ht="13.5" hidden="1" customHeight="1" x14ac:dyDescent="0.25">
      <c r="A207" s="147"/>
      <c r="B207" s="99">
        <v>3</v>
      </c>
      <c r="C207" s="100">
        <v>0.54166666666666663</v>
      </c>
      <c r="D207" s="177"/>
      <c r="E207" s="104"/>
      <c r="F207" s="104"/>
      <c r="G207" s="104"/>
      <c r="H207" s="104"/>
      <c r="I207" s="103"/>
      <c r="J207" s="101"/>
      <c r="K207" s="104"/>
      <c r="L207" s="103"/>
      <c r="M207" s="101"/>
      <c r="N207" s="104"/>
      <c r="O207" s="103"/>
    </row>
    <row r="208" spans="1:15" s="34" customFormat="1" ht="13.5" hidden="1" customHeight="1" x14ac:dyDescent="0.25">
      <c r="A208" s="147"/>
      <c r="B208" s="99"/>
      <c r="C208" s="105"/>
      <c r="D208" s="177"/>
      <c r="E208" s="106"/>
      <c r="F208" s="106"/>
      <c r="G208" s="106"/>
      <c r="H208" s="106"/>
      <c r="I208" s="103"/>
      <c r="J208" s="101"/>
      <c r="K208" s="106"/>
      <c r="L208" s="103"/>
      <c r="M208" s="101"/>
      <c r="N208" s="106"/>
      <c r="O208" s="103"/>
    </row>
    <row r="209" spans="1:15" s="26" customFormat="1" ht="13.5" hidden="1" customHeight="1" x14ac:dyDescent="0.25">
      <c r="A209" s="147"/>
      <c r="B209" s="107">
        <v>5</v>
      </c>
      <c r="C209" s="108">
        <v>0.58333333333333337</v>
      </c>
      <c r="D209" s="193"/>
      <c r="E209" s="110"/>
      <c r="F209" s="110"/>
      <c r="G209" s="110"/>
      <c r="H209" s="110"/>
      <c r="I209" s="111"/>
      <c r="J209" s="109"/>
      <c r="K209" s="110"/>
      <c r="L209" s="111"/>
      <c r="M209" s="109"/>
      <c r="N209" s="110"/>
      <c r="O209" s="111"/>
    </row>
    <row r="210" spans="1:15" s="26" customFormat="1" ht="13.5" hidden="1" customHeight="1" x14ac:dyDescent="0.25">
      <c r="A210" s="147"/>
      <c r="B210" s="107"/>
      <c r="C210" s="108"/>
      <c r="D210" s="193"/>
      <c r="E210" s="112"/>
      <c r="F210" s="112"/>
      <c r="G210" s="112"/>
      <c r="H210" s="112"/>
      <c r="I210" s="111"/>
      <c r="J210" s="109"/>
      <c r="K210" s="112"/>
      <c r="L210" s="111"/>
      <c r="M210" s="109"/>
      <c r="N210" s="112"/>
      <c r="O210" s="111"/>
    </row>
    <row r="211" spans="1:15" s="34" customFormat="1" ht="13.5" hidden="1" customHeight="1" x14ac:dyDescent="0.25">
      <c r="A211" s="147"/>
      <c r="B211" s="99">
        <v>4</v>
      </c>
      <c r="C211" s="105">
        <v>0.625</v>
      </c>
      <c r="D211" s="181"/>
      <c r="E211" s="102"/>
      <c r="F211" s="102"/>
      <c r="G211" s="102"/>
      <c r="H211" s="102"/>
      <c r="I211" s="103"/>
      <c r="J211" s="101"/>
      <c r="K211" s="102"/>
      <c r="L211" s="103"/>
      <c r="M211" s="101"/>
      <c r="N211" s="102"/>
      <c r="O211" s="103"/>
    </row>
    <row r="212" spans="1:15" s="34" customFormat="1" ht="13.5" hidden="1" customHeight="1" x14ac:dyDescent="0.25">
      <c r="A212" s="147"/>
      <c r="B212" s="99"/>
      <c r="C212" s="105"/>
      <c r="D212" s="177"/>
      <c r="E212" s="97"/>
      <c r="F212" s="97"/>
      <c r="G212" s="97"/>
      <c r="H212" s="97"/>
      <c r="I212" s="103"/>
      <c r="J212" s="101"/>
      <c r="K212" s="97"/>
      <c r="L212" s="103"/>
      <c r="M212" s="101"/>
      <c r="N212" s="97"/>
      <c r="O212" s="103"/>
    </row>
    <row r="213" spans="1:15" s="34" customFormat="1" ht="13.5" hidden="1" customHeight="1" x14ac:dyDescent="0.25">
      <c r="A213" s="147"/>
      <c r="B213" s="99">
        <v>7</v>
      </c>
      <c r="C213" s="105">
        <v>0.66666666666666663</v>
      </c>
      <c r="D213" s="181"/>
      <c r="E213" s="113"/>
      <c r="F213" s="113"/>
      <c r="G213" s="113"/>
      <c r="H213" s="113"/>
      <c r="I213" s="103"/>
      <c r="J213" s="101"/>
      <c r="K213" s="113"/>
      <c r="L213" s="103"/>
      <c r="M213" s="101"/>
      <c r="N213" s="113"/>
      <c r="O213" s="103"/>
    </row>
    <row r="214" spans="1:15" s="34" customFormat="1" ht="13.5" hidden="1" customHeight="1" x14ac:dyDescent="0.25">
      <c r="A214" s="147"/>
      <c r="B214" s="99"/>
      <c r="C214" s="105"/>
      <c r="D214" s="177"/>
      <c r="E214" s="97"/>
      <c r="F214" s="97"/>
      <c r="G214" s="97"/>
      <c r="H214" s="97"/>
      <c r="I214" s="103"/>
      <c r="J214" s="101"/>
      <c r="K214" s="97"/>
      <c r="L214" s="103"/>
      <c r="M214" s="101"/>
      <c r="N214" s="97"/>
      <c r="O214" s="103"/>
    </row>
    <row r="215" spans="1:15" s="34" customFormat="1" ht="13.5" hidden="1" customHeight="1" x14ac:dyDescent="0.25">
      <c r="A215" s="147"/>
      <c r="B215" s="99">
        <v>5</v>
      </c>
      <c r="C215" s="105">
        <v>0.70833333333333337</v>
      </c>
      <c r="D215" s="181"/>
      <c r="E215" s="104"/>
      <c r="F215" s="104"/>
      <c r="G215" s="104"/>
      <c r="H215" s="104"/>
      <c r="I215" s="103"/>
      <c r="J215" s="101"/>
      <c r="K215" s="104"/>
      <c r="L215" s="103"/>
      <c r="M215" s="101"/>
      <c r="N215" s="104"/>
      <c r="O215" s="103"/>
    </row>
    <row r="216" spans="1:15" s="34" customFormat="1" ht="13.5" hidden="1" customHeight="1" x14ac:dyDescent="0.25">
      <c r="A216" s="147"/>
      <c r="B216" s="114"/>
      <c r="C216" s="115"/>
      <c r="D216" s="182"/>
      <c r="E216" s="106"/>
      <c r="F216" s="106"/>
      <c r="G216" s="106"/>
      <c r="H216" s="106"/>
      <c r="I216" s="117"/>
      <c r="J216" s="116"/>
      <c r="K216" s="106"/>
      <c r="L216" s="117"/>
      <c r="M216" s="116"/>
      <c r="N216" s="106"/>
      <c r="O216" s="117"/>
    </row>
    <row r="217" spans="1:15" s="34" customFormat="1" ht="13.5" hidden="1" customHeight="1" x14ac:dyDescent="0.25">
      <c r="A217" s="147"/>
      <c r="B217" s="114">
        <v>9</v>
      </c>
      <c r="C217" s="115">
        <v>0.75</v>
      </c>
      <c r="D217" s="182"/>
      <c r="E217" s="106"/>
      <c r="F217" s="106"/>
      <c r="G217" s="106"/>
      <c r="H217" s="106"/>
      <c r="I217" s="117"/>
      <c r="J217" s="116"/>
      <c r="K217" s="106"/>
      <c r="L217" s="117"/>
      <c r="M217" s="116"/>
      <c r="N217" s="106"/>
      <c r="O217" s="117"/>
    </row>
    <row r="218" spans="1:15" s="34" customFormat="1" ht="13.5" hidden="1" customHeight="1" x14ac:dyDescent="0.25">
      <c r="A218" s="147"/>
      <c r="B218" s="114"/>
      <c r="C218" s="115"/>
      <c r="D218" s="182"/>
      <c r="E218" s="106"/>
      <c r="F218" s="106"/>
      <c r="G218" s="106"/>
      <c r="H218" s="106"/>
      <c r="I218" s="117"/>
      <c r="J218" s="116"/>
      <c r="K218" s="106"/>
      <c r="L218" s="117"/>
      <c r="M218" s="116"/>
      <c r="N218" s="106"/>
      <c r="O218" s="117"/>
    </row>
    <row r="219" spans="1:15" s="34" customFormat="1" ht="13.5" hidden="1" customHeight="1" x14ac:dyDescent="0.25">
      <c r="A219" s="147"/>
      <c r="B219" s="114">
        <v>6</v>
      </c>
      <c r="C219" s="115">
        <v>0.79166666666666663</v>
      </c>
      <c r="D219" s="182"/>
      <c r="E219" s="106"/>
      <c r="F219" s="106"/>
      <c r="G219" s="106"/>
      <c r="H219" s="106"/>
      <c r="I219" s="117"/>
      <c r="J219" s="116"/>
      <c r="K219" s="106"/>
      <c r="L219" s="117"/>
      <c r="M219" s="116"/>
      <c r="N219" s="106"/>
      <c r="O219" s="117"/>
    </row>
    <row r="220" spans="1:15" s="34" customFormat="1" ht="13.5" hidden="1" customHeight="1" x14ac:dyDescent="0.25">
      <c r="A220" s="147"/>
      <c r="B220" s="114"/>
      <c r="C220" s="115"/>
      <c r="D220" s="182"/>
      <c r="E220" s="106"/>
      <c r="F220" s="106"/>
      <c r="G220" s="106"/>
      <c r="H220" s="106"/>
      <c r="I220" s="117"/>
      <c r="J220" s="116"/>
      <c r="K220" s="106"/>
      <c r="L220" s="117"/>
      <c r="M220" s="116"/>
      <c r="N220" s="106"/>
      <c r="O220" s="117"/>
    </row>
    <row r="221" spans="1:15" s="34" customFormat="1" ht="13.5" hidden="1" customHeight="1" thickBot="1" x14ac:dyDescent="0.3">
      <c r="A221" s="148"/>
      <c r="B221" s="118">
        <v>11</v>
      </c>
      <c r="C221" s="119">
        <v>0.83333333333333337</v>
      </c>
      <c r="D221" s="183"/>
      <c r="E221" s="121"/>
      <c r="F221" s="121"/>
      <c r="G221" s="121"/>
      <c r="H221" s="121"/>
      <c r="I221" s="122"/>
      <c r="J221" s="120"/>
      <c r="K221" s="121"/>
      <c r="L221" s="122"/>
      <c r="M221" s="120"/>
      <c r="N221" s="121"/>
      <c r="O221" s="122"/>
    </row>
    <row r="222" spans="1:15" ht="15" hidden="1" customHeight="1" thickBot="1" x14ac:dyDescent="0.3">
      <c r="A222" s="123"/>
      <c r="B222" s="123"/>
      <c r="C222" s="123"/>
      <c r="D222" s="18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</row>
    <row r="223" spans="1:15" s="34" customFormat="1" ht="13.5" hidden="1" customHeight="1" x14ac:dyDescent="0.25">
      <c r="A223" s="145">
        <f>A201+1</f>
        <v>44603</v>
      </c>
      <c r="B223" s="91">
        <v>1</v>
      </c>
      <c r="C223" s="92">
        <v>0.375</v>
      </c>
      <c r="D223" s="179"/>
      <c r="E223" s="94"/>
      <c r="F223" s="94"/>
      <c r="G223" s="94"/>
      <c r="H223" s="94"/>
      <c r="I223" s="95"/>
      <c r="J223" s="93"/>
      <c r="K223" s="94"/>
      <c r="L223" s="95"/>
      <c r="M223" s="93"/>
      <c r="N223" s="94"/>
      <c r="O223" s="95"/>
    </row>
    <row r="224" spans="1:15" s="34" customFormat="1" ht="13.5" hidden="1" customHeight="1" x14ac:dyDescent="0.25">
      <c r="A224" s="146"/>
      <c r="B224" s="91"/>
      <c r="C224" s="92"/>
      <c r="D224" s="178"/>
      <c r="E224" s="97"/>
      <c r="F224" s="97"/>
      <c r="G224" s="97"/>
      <c r="H224" s="97"/>
      <c r="I224" s="98"/>
      <c r="J224" s="96"/>
      <c r="K224" s="97"/>
      <c r="L224" s="98"/>
      <c r="M224" s="96"/>
      <c r="N224" s="97"/>
      <c r="O224" s="98"/>
    </row>
    <row r="225" spans="1:15" s="34" customFormat="1" ht="13.5" hidden="1" customHeight="1" x14ac:dyDescent="0.25">
      <c r="A225" s="147"/>
      <c r="B225" s="99">
        <v>2</v>
      </c>
      <c r="C225" s="100">
        <v>0.41666666666666669</v>
      </c>
      <c r="D225" s="177"/>
      <c r="E225" s="102"/>
      <c r="F225" s="102"/>
      <c r="G225" s="102"/>
      <c r="H225" s="102"/>
      <c r="I225" s="103"/>
      <c r="J225" s="101"/>
      <c r="K225" s="102"/>
      <c r="L225" s="103"/>
      <c r="M225" s="101"/>
      <c r="N225" s="102"/>
      <c r="O225" s="103"/>
    </row>
    <row r="226" spans="1:15" s="34" customFormat="1" ht="13.5" hidden="1" customHeight="1" x14ac:dyDescent="0.25">
      <c r="A226" s="147"/>
      <c r="B226" s="99"/>
      <c r="C226" s="100"/>
      <c r="D226" s="177"/>
      <c r="E226" s="102"/>
      <c r="F226" s="102"/>
      <c r="G226" s="102"/>
      <c r="H226" s="102"/>
      <c r="I226" s="103"/>
      <c r="J226" s="101"/>
      <c r="K226" s="102"/>
      <c r="L226" s="103"/>
      <c r="M226" s="101"/>
      <c r="N226" s="102"/>
      <c r="O226" s="103"/>
    </row>
    <row r="227" spans="1:15" s="34" customFormat="1" ht="13.5" hidden="1" customHeight="1" x14ac:dyDescent="0.25">
      <c r="A227" s="147"/>
      <c r="B227" s="99">
        <v>2</v>
      </c>
      <c r="C227" s="100">
        <v>0.45833333333333331</v>
      </c>
      <c r="D227" s="177"/>
      <c r="E227" s="104"/>
      <c r="F227" s="104"/>
      <c r="G227" s="104"/>
      <c r="H227" s="104"/>
      <c r="I227" s="103"/>
      <c r="J227" s="101"/>
      <c r="K227" s="104"/>
      <c r="L227" s="103"/>
      <c r="M227" s="101"/>
      <c r="N227" s="104"/>
      <c r="O227" s="103"/>
    </row>
    <row r="228" spans="1:15" s="34" customFormat="1" ht="13.5" hidden="1" customHeight="1" x14ac:dyDescent="0.25">
      <c r="A228" s="147"/>
      <c r="B228" s="99"/>
      <c r="C228" s="100"/>
      <c r="D228" s="177"/>
      <c r="E228" s="104"/>
      <c r="F228" s="104"/>
      <c r="G228" s="104"/>
      <c r="H228" s="104"/>
      <c r="I228" s="103"/>
      <c r="J228" s="101"/>
      <c r="K228" s="104"/>
      <c r="L228" s="103"/>
      <c r="M228" s="101"/>
      <c r="N228" s="104"/>
      <c r="O228" s="103"/>
    </row>
    <row r="229" spans="1:15" s="34" customFormat="1" ht="13.5" hidden="1" customHeight="1" x14ac:dyDescent="0.25">
      <c r="A229" s="147"/>
      <c r="B229" s="99">
        <v>3</v>
      </c>
      <c r="C229" s="100">
        <v>0.54166666666666663</v>
      </c>
      <c r="D229" s="177"/>
      <c r="E229" s="104"/>
      <c r="F229" s="104"/>
      <c r="G229" s="104"/>
      <c r="H229" s="104"/>
      <c r="I229" s="103"/>
      <c r="J229" s="101"/>
      <c r="K229" s="104"/>
      <c r="L229" s="103"/>
      <c r="M229" s="101"/>
      <c r="N229" s="104"/>
      <c r="O229" s="103"/>
    </row>
    <row r="230" spans="1:15" s="34" customFormat="1" ht="13.5" hidden="1" customHeight="1" x14ac:dyDescent="0.25">
      <c r="A230" s="147"/>
      <c r="B230" s="99"/>
      <c r="C230" s="105"/>
      <c r="D230" s="177"/>
      <c r="E230" s="106"/>
      <c r="F230" s="106"/>
      <c r="G230" s="106"/>
      <c r="H230" s="106"/>
      <c r="I230" s="103"/>
      <c r="J230" s="101"/>
      <c r="K230" s="106"/>
      <c r="L230" s="103"/>
      <c r="M230" s="101"/>
      <c r="N230" s="106"/>
      <c r="O230" s="103"/>
    </row>
    <row r="231" spans="1:15" s="26" customFormat="1" ht="13.5" hidden="1" customHeight="1" x14ac:dyDescent="0.25">
      <c r="A231" s="147"/>
      <c r="B231" s="107">
        <v>5</v>
      </c>
      <c r="C231" s="108">
        <v>0.58333333333333337</v>
      </c>
      <c r="D231" s="193"/>
      <c r="E231" s="110"/>
      <c r="F231" s="110"/>
      <c r="G231" s="110"/>
      <c r="H231" s="110"/>
      <c r="I231" s="111"/>
      <c r="J231" s="109"/>
      <c r="K231" s="110"/>
      <c r="L231" s="111"/>
      <c r="M231" s="109"/>
      <c r="N231" s="110"/>
      <c r="O231" s="111"/>
    </row>
    <row r="232" spans="1:15" s="26" customFormat="1" ht="13.5" hidden="1" customHeight="1" x14ac:dyDescent="0.25">
      <c r="A232" s="147"/>
      <c r="B232" s="107"/>
      <c r="C232" s="108"/>
      <c r="D232" s="193"/>
      <c r="E232" s="112"/>
      <c r="F232" s="112"/>
      <c r="G232" s="112"/>
      <c r="H232" s="112"/>
      <c r="I232" s="111"/>
      <c r="J232" s="109"/>
      <c r="K232" s="112"/>
      <c r="L232" s="111"/>
      <c r="M232" s="109"/>
      <c r="N232" s="112"/>
      <c r="O232" s="111"/>
    </row>
    <row r="233" spans="1:15" s="34" customFormat="1" ht="13.5" hidden="1" customHeight="1" x14ac:dyDescent="0.25">
      <c r="A233" s="147"/>
      <c r="B233" s="99">
        <v>4</v>
      </c>
      <c r="C233" s="105">
        <v>0.625</v>
      </c>
      <c r="D233" s="181"/>
      <c r="E233" s="102"/>
      <c r="F233" s="102"/>
      <c r="G233" s="102"/>
      <c r="H233" s="102"/>
      <c r="I233" s="103"/>
      <c r="J233" s="101"/>
      <c r="K233" s="102"/>
      <c r="L233" s="103"/>
      <c r="M233" s="101"/>
      <c r="N233" s="102"/>
      <c r="O233" s="103"/>
    </row>
    <row r="234" spans="1:15" s="34" customFormat="1" ht="13.5" hidden="1" customHeight="1" x14ac:dyDescent="0.25">
      <c r="A234" s="147"/>
      <c r="B234" s="99"/>
      <c r="C234" s="105"/>
      <c r="D234" s="177"/>
      <c r="E234" s="97"/>
      <c r="F234" s="97"/>
      <c r="G234" s="97"/>
      <c r="H234" s="97"/>
      <c r="I234" s="103"/>
      <c r="J234" s="101"/>
      <c r="K234" s="97"/>
      <c r="L234" s="103"/>
      <c r="M234" s="101"/>
      <c r="N234" s="97"/>
      <c r="O234" s="103"/>
    </row>
    <row r="235" spans="1:15" s="34" customFormat="1" ht="13.5" hidden="1" customHeight="1" x14ac:dyDescent="0.25">
      <c r="A235" s="147"/>
      <c r="B235" s="99">
        <v>7</v>
      </c>
      <c r="C235" s="105">
        <v>0.66666666666666663</v>
      </c>
      <c r="D235" s="181"/>
      <c r="E235" s="113"/>
      <c r="F235" s="113"/>
      <c r="G235" s="113"/>
      <c r="H235" s="113"/>
      <c r="I235" s="103"/>
      <c r="J235" s="101"/>
      <c r="K235" s="113"/>
      <c r="L235" s="103"/>
      <c r="M235" s="101"/>
      <c r="N235" s="113"/>
      <c r="O235" s="103"/>
    </row>
    <row r="236" spans="1:15" s="34" customFormat="1" ht="13.5" hidden="1" customHeight="1" x14ac:dyDescent="0.25">
      <c r="A236" s="147"/>
      <c r="B236" s="99"/>
      <c r="C236" s="105"/>
      <c r="D236" s="177"/>
      <c r="E236" s="97"/>
      <c r="F236" s="97"/>
      <c r="G236" s="97"/>
      <c r="H236" s="97"/>
      <c r="I236" s="103"/>
      <c r="J236" s="101"/>
      <c r="K236" s="97"/>
      <c r="L236" s="103"/>
      <c r="M236" s="101"/>
      <c r="N236" s="97"/>
      <c r="O236" s="103"/>
    </row>
    <row r="237" spans="1:15" s="34" customFormat="1" ht="13.5" hidden="1" customHeight="1" x14ac:dyDescent="0.25">
      <c r="A237" s="147"/>
      <c r="B237" s="99">
        <v>5</v>
      </c>
      <c r="C237" s="105">
        <v>0.70833333333333337</v>
      </c>
      <c r="D237" s="181"/>
      <c r="E237" s="104"/>
      <c r="F237" s="104"/>
      <c r="G237" s="104"/>
      <c r="H237" s="104"/>
      <c r="I237" s="103"/>
      <c r="J237" s="101"/>
      <c r="K237" s="104"/>
      <c r="L237" s="103"/>
      <c r="M237" s="101"/>
      <c r="N237" s="104"/>
      <c r="O237" s="103"/>
    </row>
    <row r="238" spans="1:15" s="34" customFormat="1" ht="13.5" hidden="1" customHeight="1" x14ac:dyDescent="0.25">
      <c r="A238" s="147"/>
      <c r="B238" s="114"/>
      <c r="C238" s="115"/>
      <c r="D238" s="182"/>
      <c r="E238" s="106"/>
      <c r="F238" s="106"/>
      <c r="G238" s="106"/>
      <c r="H238" s="106"/>
      <c r="I238" s="117"/>
      <c r="J238" s="116"/>
      <c r="K238" s="106"/>
      <c r="L238" s="117"/>
      <c r="M238" s="116"/>
      <c r="N238" s="106"/>
      <c r="O238" s="117"/>
    </row>
    <row r="239" spans="1:15" s="34" customFormat="1" ht="13.5" hidden="1" customHeight="1" x14ac:dyDescent="0.25">
      <c r="A239" s="147"/>
      <c r="B239" s="114">
        <v>9</v>
      </c>
      <c r="C239" s="115">
        <v>0.75</v>
      </c>
      <c r="D239" s="182"/>
      <c r="E239" s="106"/>
      <c r="F239" s="106"/>
      <c r="G239" s="106"/>
      <c r="H239" s="106"/>
      <c r="I239" s="117"/>
      <c r="J239" s="116"/>
      <c r="K239" s="106"/>
      <c r="L239" s="117"/>
      <c r="M239" s="116"/>
      <c r="N239" s="106"/>
      <c r="O239" s="117"/>
    </row>
    <row r="240" spans="1:15" s="34" customFormat="1" ht="13.5" hidden="1" customHeight="1" x14ac:dyDescent="0.25">
      <c r="A240" s="147"/>
      <c r="B240" s="114"/>
      <c r="C240" s="115"/>
      <c r="D240" s="182"/>
      <c r="E240" s="106"/>
      <c r="F240" s="106"/>
      <c r="G240" s="106"/>
      <c r="H240" s="106"/>
      <c r="I240" s="117"/>
      <c r="J240" s="116"/>
      <c r="K240" s="106"/>
      <c r="L240" s="117"/>
      <c r="M240" s="116"/>
      <c r="N240" s="106"/>
      <c r="O240" s="117"/>
    </row>
    <row r="241" spans="1:15" s="34" customFormat="1" ht="13.5" hidden="1" customHeight="1" x14ac:dyDescent="0.25">
      <c r="A241" s="147"/>
      <c r="B241" s="114">
        <v>6</v>
      </c>
      <c r="C241" s="115">
        <v>0.79166666666666663</v>
      </c>
      <c r="D241" s="182"/>
      <c r="E241" s="106"/>
      <c r="F241" s="106"/>
      <c r="G241" s="106"/>
      <c r="H241" s="106"/>
      <c r="I241" s="117"/>
      <c r="J241" s="116"/>
      <c r="K241" s="106"/>
      <c r="L241" s="117"/>
      <c r="M241" s="116"/>
      <c r="N241" s="106"/>
      <c r="O241" s="117"/>
    </row>
    <row r="242" spans="1:15" s="34" customFormat="1" ht="13.5" hidden="1" customHeight="1" x14ac:dyDescent="0.25">
      <c r="A242" s="147"/>
      <c r="B242" s="114"/>
      <c r="C242" s="115"/>
      <c r="D242" s="182"/>
      <c r="E242" s="106"/>
      <c r="F242" s="106"/>
      <c r="G242" s="106"/>
      <c r="H242" s="106"/>
      <c r="I242" s="117"/>
      <c r="J242" s="116"/>
      <c r="K242" s="106"/>
      <c r="L242" s="117"/>
      <c r="M242" s="116"/>
      <c r="N242" s="106"/>
      <c r="O242" s="117"/>
    </row>
    <row r="243" spans="1:15" s="34" customFormat="1" ht="13.5" hidden="1" customHeight="1" thickBot="1" x14ac:dyDescent="0.3">
      <c r="A243" s="148"/>
      <c r="B243" s="118">
        <v>11</v>
      </c>
      <c r="C243" s="119">
        <v>0.83333333333333337</v>
      </c>
      <c r="D243" s="183"/>
      <c r="E243" s="121"/>
      <c r="F243" s="121"/>
      <c r="G243" s="121"/>
      <c r="H243" s="121"/>
      <c r="I243" s="122"/>
      <c r="J243" s="120"/>
      <c r="K243" s="121"/>
      <c r="L243" s="122"/>
      <c r="M243" s="120"/>
      <c r="N243" s="121"/>
      <c r="O243" s="122"/>
    </row>
    <row r="244" spans="1:15" ht="15" hidden="1" customHeight="1" thickBot="1" x14ac:dyDescent="0.3">
      <c r="A244" s="123"/>
      <c r="B244" s="123"/>
      <c r="C244" s="123"/>
      <c r="D244" s="18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</row>
    <row r="245" spans="1:15" s="34" customFormat="1" ht="13.5" hidden="1" customHeight="1" x14ac:dyDescent="0.25">
      <c r="A245" s="145">
        <f>A223+1</f>
        <v>44604</v>
      </c>
      <c r="B245" s="91">
        <v>1</v>
      </c>
      <c r="C245" s="92">
        <v>0.375</v>
      </c>
      <c r="D245" s="179"/>
      <c r="E245" s="94"/>
      <c r="F245" s="94"/>
      <c r="G245" s="94"/>
      <c r="H245" s="94"/>
      <c r="I245" s="95"/>
      <c r="J245" s="93"/>
      <c r="K245" s="94"/>
      <c r="L245" s="95"/>
      <c r="M245" s="93"/>
      <c r="N245" s="94"/>
      <c r="O245" s="95"/>
    </row>
    <row r="246" spans="1:15" s="34" customFormat="1" ht="13.5" hidden="1" customHeight="1" x14ac:dyDescent="0.25">
      <c r="A246" s="146"/>
      <c r="B246" s="91"/>
      <c r="C246" s="92"/>
      <c r="D246" s="178"/>
      <c r="E246" s="97"/>
      <c r="F246" s="97"/>
      <c r="G246" s="97"/>
      <c r="H246" s="97"/>
      <c r="I246" s="98"/>
      <c r="J246" s="96"/>
      <c r="K246" s="97"/>
      <c r="L246" s="98"/>
      <c r="M246" s="96"/>
      <c r="N246" s="97"/>
      <c r="O246" s="98"/>
    </row>
    <row r="247" spans="1:15" s="34" customFormat="1" ht="13.5" hidden="1" customHeight="1" x14ac:dyDescent="0.25">
      <c r="A247" s="147"/>
      <c r="B247" s="99">
        <v>2</v>
      </c>
      <c r="C247" s="100">
        <v>0.41666666666666669</v>
      </c>
      <c r="D247" s="177"/>
      <c r="E247" s="102"/>
      <c r="F247" s="102"/>
      <c r="G247" s="102"/>
      <c r="H247" s="102"/>
      <c r="I247" s="103"/>
      <c r="J247" s="101"/>
      <c r="K247" s="102"/>
      <c r="L247" s="103"/>
      <c r="M247" s="101"/>
      <c r="N247" s="102"/>
      <c r="O247" s="103"/>
    </row>
    <row r="248" spans="1:15" s="34" customFormat="1" ht="13.5" hidden="1" customHeight="1" x14ac:dyDescent="0.25">
      <c r="A248" s="147"/>
      <c r="B248" s="99"/>
      <c r="C248" s="100"/>
      <c r="D248" s="177"/>
      <c r="E248" s="102"/>
      <c r="F248" s="102"/>
      <c r="G248" s="102"/>
      <c r="H248" s="102"/>
      <c r="I248" s="103"/>
      <c r="J248" s="101"/>
      <c r="K248" s="102"/>
      <c r="L248" s="103"/>
      <c r="M248" s="101"/>
      <c r="N248" s="102"/>
      <c r="O248" s="103"/>
    </row>
    <row r="249" spans="1:15" s="34" customFormat="1" ht="13.5" hidden="1" customHeight="1" x14ac:dyDescent="0.25">
      <c r="A249" s="147"/>
      <c r="B249" s="99">
        <v>2</v>
      </c>
      <c r="C249" s="100">
        <v>0.45833333333333331</v>
      </c>
      <c r="D249" s="177"/>
      <c r="E249" s="104"/>
      <c r="F249" s="104"/>
      <c r="G249" s="104"/>
      <c r="H249" s="104"/>
      <c r="I249" s="103"/>
      <c r="J249" s="101"/>
      <c r="K249" s="104"/>
      <c r="L249" s="103"/>
      <c r="M249" s="101"/>
      <c r="N249" s="104"/>
      <c r="O249" s="103"/>
    </row>
    <row r="250" spans="1:15" s="34" customFormat="1" ht="13.5" hidden="1" customHeight="1" x14ac:dyDescent="0.25">
      <c r="A250" s="147"/>
      <c r="B250" s="99"/>
      <c r="C250" s="100"/>
      <c r="D250" s="177"/>
      <c r="E250" s="104"/>
      <c r="F250" s="104"/>
      <c r="G250" s="104"/>
      <c r="H250" s="104"/>
      <c r="I250" s="103"/>
      <c r="J250" s="101"/>
      <c r="K250" s="104"/>
      <c r="L250" s="103"/>
      <c r="M250" s="101"/>
      <c r="N250" s="104"/>
      <c r="O250" s="103"/>
    </row>
    <row r="251" spans="1:15" s="34" customFormat="1" ht="13.5" hidden="1" customHeight="1" x14ac:dyDescent="0.25">
      <c r="A251" s="147"/>
      <c r="B251" s="99">
        <v>3</v>
      </c>
      <c r="C251" s="100">
        <v>0.54166666666666663</v>
      </c>
      <c r="D251" s="177"/>
      <c r="E251" s="104"/>
      <c r="F251" s="104"/>
      <c r="G251" s="104"/>
      <c r="H251" s="104"/>
      <c r="I251" s="103"/>
      <c r="J251" s="101"/>
      <c r="K251" s="104"/>
      <c r="L251" s="103"/>
      <c r="M251" s="101"/>
      <c r="N251" s="104"/>
      <c r="O251" s="103"/>
    </row>
    <row r="252" spans="1:15" s="34" customFormat="1" ht="13.5" hidden="1" customHeight="1" x14ac:dyDescent="0.25">
      <c r="A252" s="147"/>
      <c r="B252" s="99"/>
      <c r="C252" s="105"/>
      <c r="D252" s="177"/>
      <c r="E252" s="106"/>
      <c r="F252" s="106"/>
      <c r="G252" s="106"/>
      <c r="H252" s="106"/>
      <c r="I252" s="103"/>
      <c r="J252" s="101"/>
      <c r="K252" s="106"/>
      <c r="L252" s="103"/>
      <c r="M252" s="101"/>
      <c r="N252" s="106"/>
      <c r="O252" s="103"/>
    </row>
    <row r="253" spans="1:15" s="26" customFormat="1" ht="13.5" hidden="1" customHeight="1" x14ac:dyDescent="0.25">
      <c r="A253" s="147"/>
      <c r="B253" s="107">
        <v>5</v>
      </c>
      <c r="C253" s="108">
        <v>0.58333333333333337</v>
      </c>
      <c r="D253" s="193"/>
      <c r="E253" s="110"/>
      <c r="F253" s="110"/>
      <c r="G253" s="110"/>
      <c r="H253" s="110"/>
      <c r="I253" s="111"/>
      <c r="J253" s="109"/>
      <c r="K253" s="110"/>
      <c r="L253" s="111"/>
      <c r="M253" s="109"/>
      <c r="N253" s="110"/>
      <c r="O253" s="111"/>
    </row>
    <row r="254" spans="1:15" s="26" customFormat="1" ht="13.5" hidden="1" customHeight="1" x14ac:dyDescent="0.25">
      <c r="A254" s="147"/>
      <c r="B254" s="107"/>
      <c r="C254" s="108"/>
      <c r="D254" s="193"/>
      <c r="E254" s="112"/>
      <c r="F254" s="112"/>
      <c r="G254" s="112"/>
      <c r="H254" s="112"/>
      <c r="I254" s="111"/>
      <c r="J254" s="109"/>
      <c r="K254" s="112"/>
      <c r="L254" s="111"/>
      <c r="M254" s="109"/>
      <c r="N254" s="112"/>
      <c r="O254" s="111"/>
    </row>
    <row r="255" spans="1:15" s="34" customFormat="1" ht="13.5" hidden="1" customHeight="1" x14ac:dyDescent="0.25">
      <c r="A255" s="147"/>
      <c r="B255" s="99">
        <v>4</v>
      </c>
      <c r="C255" s="105">
        <v>0.625</v>
      </c>
      <c r="D255" s="181"/>
      <c r="E255" s="102"/>
      <c r="F255" s="102"/>
      <c r="G255" s="102"/>
      <c r="H255" s="102"/>
      <c r="I255" s="103"/>
      <c r="J255" s="101"/>
      <c r="K255" s="102"/>
      <c r="L255" s="103"/>
      <c r="M255" s="101"/>
      <c r="N255" s="102"/>
      <c r="O255" s="103"/>
    </row>
    <row r="256" spans="1:15" s="34" customFormat="1" ht="13.5" hidden="1" customHeight="1" x14ac:dyDescent="0.25">
      <c r="A256" s="147"/>
      <c r="B256" s="99"/>
      <c r="C256" s="105"/>
      <c r="D256" s="177"/>
      <c r="E256" s="97"/>
      <c r="F256" s="97"/>
      <c r="G256" s="97"/>
      <c r="H256" s="97"/>
      <c r="I256" s="103"/>
      <c r="J256" s="101"/>
      <c r="K256" s="97"/>
      <c r="L256" s="103"/>
      <c r="M256" s="101"/>
      <c r="N256" s="97"/>
      <c r="O256" s="103"/>
    </row>
    <row r="257" spans="1:15" s="34" customFormat="1" ht="13.5" hidden="1" customHeight="1" x14ac:dyDescent="0.25">
      <c r="A257" s="147"/>
      <c r="B257" s="99">
        <v>7</v>
      </c>
      <c r="C257" s="105">
        <v>0.66666666666666663</v>
      </c>
      <c r="D257" s="181"/>
      <c r="E257" s="113"/>
      <c r="F257" s="113"/>
      <c r="G257" s="113"/>
      <c r="H257" s="113"/>
      <c r="I257" s="103"/>
      <c r="J257" s="101"/>
      <c r="K257" s="113"/>
      <c r="L257" s="103"/>
      <c r="M257" s="101"/>
      <c r="N257" s="113"/>
      <c r="O257" s="103"/>
    </row>
    <row r="258" spans="1:15" s="34" customFormat="1" ht="13.5" hidden="1" customHeight="1" x14ac:dyDescent="0.25">
      <c r="A258" s="147"/>
      <c r="B258" s="99"/>
      <c r="C258" s="105"/>
      <c r="D258" s="177"/>
      <c r="E258" s="97"/>
      <c r="F258" s="97"/>
      <c r="G258" s="97"/>
      <c r="H258" s="97"/>
      <c r="I258" s="103"/>
      <c r="J258" s="101"/>
      <c r="K258" s="97"/>
      <c r="L258" s="103"/>
      <c r="M258" s="101"/>
      <c r="N258" s="97"/>
      <c r="O258" s="103"/>
    </row>
    <row r="259" spans="1:15" s="34" customFormat="1" ht="13.5" hidden="1" customHeight="1" x14ac:dyDescent="0.25">
      <c r="A259" s="147"/>
      <c r="B259" s="99">
        <v>5</v>
      </c>
      <c r="C259" s="105">
        <v>0.70833333333333337</v>
      </c>
      <c r="D259" s="181"/>
      <c r="E259" s="104"/>
      <c r="F259" s="104"/>
      <c r="G259" s="104"/>
      <c r="H259" s="104"/>
      <c r="I259" s="103"/>
      <c r="J259" s="101"/>
      <c r="K259" s="104"/>
      <c r="L259" s="103"/>
      <c r="M259" s="101"/>
      <c r="N259" s="104"/>
      <c r="O259" s="103"/>
    </row>
    <row r="260" spans="1:15" s="34" customFormat="1" ht="13.5" hidden="1" customHeight="1" x14ac:dyDescent="0.25">
      <c r="A260" s="147"/>
      <c r="B260" s="114"/>
      <c r="C260" s="115"/>
      <c r="D260" s="182"/>
      <c r="E260" s="106"/>
      <c r="F260" s="106"/>
      <c r="G260" s="106"/>
      <c r="H260" s="106"/>
      <c r="I260" s="117"/>
      <c r="J260" s="116"/>
      <c r="K260" s="106"/>
      <c r="L260" s="117"/>
      <c r="M260" s="116"/>
      <c r="N260" s="106"/>
      <c r="O260" s="117"/>
    </row>
    <row r="261" spans="1:15" s="34" customFormat="1" ht="13.5" hidden="1" customHeight="1" x14ac:dyDescent="0.25">
      <c r="A261" s="147"/>
      <c r="B261" s="114">
        <v>9</v>
      </c>
      <c r="C261" s="115">
        <v>0.75</v>
      </c>
      <c r="D261" s="182"/>
      <c r="E261" s="106"/>
      <c r="F261" s="106"/>
      <c r="G261" s="106"/>
      <c r="H261" s="106"/>
      <c r="I261" s="117"/>
      <c r="J261" s="116"/>
      <c r="K261" s="106"/>
      <c r="L261" s="117"/>
      <c r="M261" s="116"/>
      <c r="N261" s="106"/>
      <c r="O261" s="117"/>
    </row>
    <row r="262" spans="1:15" s="34" customFormat="1" ht="13.5" hidden="1" customHeight="1" x14ac:dyDescent="0.25">
      <c r="A262" s="147"/>
      <c r="B262" s="114"/>
      <c r="C262" s="115"/>
      <c r="D262" s="182"/>
      <c r="E262" s="106"/>
      <c r="F262" s="106"/>
      <c r="G262" s="106"/>
      <c r="H262" s="106"/>
      <c r="I262" s="117"/>
      <c r="J262" s="116"/>
      <c r="K262" s="106"/>
      <c r="L262" s="117"/>
      <c r="M262" s="116"/>
      <c r="N262" s="106"/>
      <c r="O262" s="117"/>
    </row>
    <row r="263" spans="1:15" s="34" customFormat="1" ht="13.5" hidden="1" customHeight="1" x14ac:dyDescent="0.25">
      <c r="A263" s="147"/>
      <c r="B263" s="114">
        <v>6</v>
      </c>
      <c r="C263" s="115">
        <v>0.79166666666666663</v>
      </c>
      <c r="D263" s="182"/>
      <c r="E263" s="106"/>
      <c r="F263" s="106"/>
      <c r="G263" s="106"/>
      <c r="H263" s="106"/>
      <c r="I263" s="117"/>
      <c r="J263" s="116"/>
      <c r="K263" s="106"/>
      <c r="L263" s="117"/>
      <c r="M263" s="116"/>
      <c r="N263" s="106"/>
      <c r="O263" s="117"/>
    </row>
    <row r="264" spans="1:15" s="34" customFormat="1" ht="13.5" hidden="1" customHeight="1" x14ac:dyDescent="0.25">
      <c r="A264" s="147"/>
      <c r="B264" s="114"/>
      <c r="C264" s="115"/>
      <c r="D264" s="182"/>
      <c r="E264" s="106"/>
      <c r="F264" s="106"/>
      <c r="G264" s="106"/>
      <c r="H264" s="106"/>
      <c r="I264" s="117"/>
      <c r="J264" s="116"/>
      <c r="K264" s="106"/>
      <c r="L264" s="117"/>
      <c r="M264" s="116"/>
      <c r="N264" s="106"/>
      <c r="O264" s="117"/>
    </row>
    <row r="265" spans="1:15" s="34" customFormat="1" ht="13.5" hidden="1" customHeight="1" thickBot="1" x14ac:dyDescent="0.3">
      <c r="A265" s="148"/>
      <c r="B265" s="118">
        <v>11</v>
      </c>
      <c r="C265" s="119">
        <v>0.83333333333333337</v>
      </c>
      <c r="D265" s="183"/>
      <c r="E265" s="121"/>
      <c r="F265" s="121"/>
      <c r="G265" s="121"/>
      <c r="H265" s="121"/>
      <c r="I265" s="122"/>
      <c r="J265" s="120"/>
      <c r="K265" s="121"/>
      <c r="L265" s="122"/>
      <c r="M265" s="120"/>
      <c r="N265" s="121"/>
      <c r="O265" s="122"/>
    </row>
    <row r="266" spans="1:15" ht="15" hidden="1" customHeight="1" thickBot="1" x14ac:dyDescent="0.3">
      <c r="A266" s="123"/>
      <c r="B266" s="123"/>
      <c r="C266" s="123"/>
      <c r="D266" s="18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</row>
    <row r="267" spans="1:15" s="34" customFormat="1" ht="13.5" hidden="1" customHeight="1" x14ac:dyDescent="0.25">
      <c r="A267" s="145">
        <f>A245+1</f>
        <v>44605</v>
      </c>
      <c r="B267" s="91">
        <v>1</v>
      </c>
      <c r="C267" s="92">
        <v>0.375</v>
      </c>
      <c r="D267" s="179"/>
      <c r="E267" s="94"/>
      <c r="F267" s="94"/>
      <c r="G267" s="94"/>
      <c r="H267" s="94"/>
      <c r="I267" s="95"/>
      <c r="J267" s="93"/>
      <c r="K267" s="94"/>
      <c r="L267" s="95"/>
      <c r="M267" s="93"/>
      <c r="N267" s="94"/>
      <c r="O267" s="95"/>
    </row>
    <row r="268" spans="1:15" s="34" customFormat="1" ht="13.5" hidden="1" customHeight="1" x14ac:dyDescent="0.25">
      <c r="A268" s="146"/>
      <c r="B268" s="91"/>
      <c r="C268" s="92"/>
      <c r="D268" s="178"/>
      <c r="E268" s="97"/>
      <c r="F268" s="97"/>
      <c r="G268" s="97"/>
      <c r="H268" s="97"/>
      <c r="I268" s="98"/>
      <c r="J268" s="96"/>
      <c r="K268" s="97"/>
      <c r="L268" s="98"/>
      <c r="M268" s="96"/>
      <c r="N268" s="97"/>
      <c r="O268" s="98"/>
    </row>
    <row r="269" spans="1:15" s="34" customFormat="1" ht="13.5" hidden="1" customHeight="1" x14ac:dyDescent="0.25">
      <c r="A269" s="147"/>
      <c r="B269" s="99">
        <v>2</v>
      </c>
      <c r="C269" s="100">
        <v>0.41666666666666669</v>
      </c>
      <c r="D269" s="177"/>
      <c r="E269" s="102"/>
      <c r="F269" s="102"/>
      <c r="G269" s="102"/>
      <c r="H269" s="102"/>
      <c r="I269" s="103"/>
      <c r="J269" s="101"/>
      <c r="K269" s="102"/>
      <c r="L269" s="103"/>
      <c r="M269" s="101"/>
      <c r="N269" s="102"/>
      <c r="O269" s="103"/>
    </row>
    <row r="270" spans="1:15" s="34" customFormat="1" ht="13.5" hidden="1" customHeight="1" x14ac:dyDescent="0.25">
      <c r="A270" s="147"/>
      <c r="B270" s="99"/>
      <c r="C270" s="100"/>
      <c r="D270" s="177"/>
      <c r="E270" s="102"/>
      <c r="F270" s="102"/>
      <c r="G270" s="102"/>
      <c r="H270" s="102"/>
      <c r="I270" s="103"/>
      <c r="J270" s="101"/>
      <c r="K270" s="102"/>
      <c r="L270" s="103"/>
      <c r="M270" s="101"/>
      <c r="N270" s="102"/>
      <c r="O270" s="103"/>
    </row>
    <row r="271" spans="1:15" s="34" customFormat="1" ht="13.5" hidden="1" customHeight="1" x14ac:dyDescent="0.25">
      <c r="A271" s="147"/>
      <c r="B271" s="99">
        <v>2</v>
      </c>
      <c r="C271" s="100">
        <v>0.45833333333333331</v>
      </c>
      <c r="D271" s="177"/>
      <c r="E271" s="104"/>
      <c r="F271" s="104"/>
      <c r="G271" s="104"/>
      <c r="H271" s="104"/>
      <c r="I271" s="103"/>
      <c r="J271" s="101"/>
      <c r="K271" s="104"/>
      <c r="L271" s="103"/>
      <c r="M271" s="101"/>
      <c r="N271" s="104"/>
      <c r="O271" s="103"/>
    </row>
    <row r="272" spans="1:15" s="34" customFormat="1" ht="13.5" hidden="1" customHeight="1" x14ac:dyDescent="0.25">
      <c r="A272" s="147"/>
      <c r="B272" s="99"/>
      <c r="C272" s="100"/>
      <c r="D272" s="177"/>
      <c r="E272" s="104"/>
      <c r="F272" s="104"/>
      <c r="G272" s="104"/>
      <c r="H272" s="104"/>
      <c r="I272" s="103"/>
      <c r="J272" s="101"/>
      <c r="K272" s="104"/>
      <c r="L272" s="103"/>
      <c r="M272" s="101"/>
      <c r="N272" s="104"/>
      <c r="O272" s="103"/>
    </row>
    <row r="273" spans="1:15" s="34" customFormat="1" ht="13.5" hidden="1" customHeight="1" x14ac:dyDescent="0.25">
      <c r="A273" s="147"/>
      <c r="B273" s="99">
        <v>3</v>
      </c>
      <c r="C273" s="100">
        <v>0.54166666666666663</v>
      </c>
      <c r="D273" s="177"/>
      <c r="E273" s="104"/>
      <c r="F273" s="104"/>
      <c r="G273" s="104"/>
      <c r="H273" s="104"/>
      <c r="I273" s="103"/>
      <c r="J273" s="101"/>
      <c r="K273" s="104"/>
      <c r="L273" s="103"/>
      <c r="M273" s="101"/>
      <c r="N273" s="104"/>
      <c r="O273" s="103"/>
    </row>
    <row r="274" spans="1:15" s="34" customFormat="1" ht="13.5" hidden="1" customHeight="1" x14ac:dyDescent="0.25">
      <c r="A274" s="147"/>
      <c r="B274" s="99"/>
      <c r="C274" s="105"/>
      <c r="D274" s="177"/>
      <c r="E274" s="106"/>
      <c r="F274" s="106"/>
      <c r="G274" s="106"/>
      <c r="H274" s="106"/>
      <c r="I274" s="103"/>
      <c r="J274" s="101"/>
      <c r="K274" s="106"/>
      <c r="L274" s="103"/>
      <c r="M274" s="101"/>
      <c r="N274" s="106"/>
      <c r="O274" s="103"/>
    </row>
    <row r="275" spans="1:15" s="26" customFormat="1" ht="13.5" hidden="1" customHeight="1" x14ac:dyDescent="0.25">
      <c r="A275" s="147"/>
      <c r="B275" s="107">
        <v>5</v>
      </c>
      <c r="C275" s="108">
        <v>0.58333333333333337</v>
      </c>
      <c r="D275" s="193"/>
      <c r="E275" s="110"/>
      <c r="F275" s="110"/>
      <c r="G275" s="110"/>
      <c r="H275" s="110"/>
      <c r="I275" s="111"/>
      <c r="J275" s="109"/>
      <c r="K275" s="110"/>
      <c r="L275" s="111"/>
      <c r="M275" s="109"/>
      <c r="N275" s="110"/>
      <c r="O275" s="111"/>
    </row>
    <row r="276" spans="1:15" s="26" customFormat="1" ht="13.5" hidden="1" customHeight="1" x14ac:dyDescent="0.25">
      <c r="A276" s="147"/>
      <c r="B276" s="107"/>
      <c r="C276" s="108"/>
      <c r="D276" s="193"/>
      <c r="E276" s="112"/>
      <c r="F276" s="112"/>
      <c r="G276" s="112"/>
      <c r="H276" s="112"/>
      <c r="I276" s="111"/>
      <c r="J276" s="109"/>
      <c r="K276" s="112"/>
      <c r="L276" s="111"/>
      <c r="M276" s="109"/>
      <c r="N276" s="112"/>
      <c r="O276" s="111"/>
    </row>
    <row r="277" spans="1:15" s="34" customFormat="1" ht="13.5" hidden="1" customHeight="1" x14ac:dyDescent="0.25">
      <c r="A277" s="147"/>
      <c r="B277" s="99">
        <v>4</v>
      </c>
      <c r="C277" s="105">
        <v>0.625</v>
      </c>
      <c r="D277" s="181"/>
      <c r="E277" s="102"/>
      <c r="F277" s="102"/>
      <c r="G277" s="102"/>
      <c r="H277" s="102"/>
      <c r="I277" s="103"/>
      <c r="J277" s="101"/>
      <c r="K277" s="102"/>
      <c r="L277" s="103"/>
      <c r="M277" s="101"/>
      <c r="N277" s="102"/>
      <c r="O277" s="103"/>
    </row>
    <row r="278" spans="1:15" s="34" customFormat="1" ht="13.5" hidden="1" customHeight="1" x14ac:dyDescent="0.25">
      <c r="A278" s="147"/>
      <c r="B278" s="99"/>
      <c r="C278" s="105"/>
      <c r="D278" s="177"/>
      <c r="E278" s="97"/>
      <c r="F278" s="97"/>
      <c r="G278" s="97"/>
      <c r="H278" s="97"/>
      <c r="I278" s="103"/>
      <c r="J278" s="101"/>
      <c r="K278" s="97"/>
      <c r="L278" s="103"/>
      <c r="M278" s="101"/>
      <c r="N278" s="97"/>
      <c r="O278" s="103"/>
    </row>
    <row r="279" spans="1:15" s="34" customFormat="1" ht="13.5" hidden="1" customHeight="1" x14ac:dyDescent="0.25">
      <c r="A279" s="147"/>
      <c r="B279" s="99">
        <v>7</v>
      </c>
      <c r="C279" s="105">
        <v>0.66666666666666663</v>
      </c>
      <c r="D279" s="181"/>
      <c r="E279" s="113"/>
      <c r="F279" s="113"/>
      <c r="G279" s="113"/>
      <c r="H279" s="113"/>
      <c r="I279" s="103"/>
      <c r="J279" s="101"/>
      <c r="K279" s="113"/>
      <c r="L279" s="103"/>
      <c r="M279" s="101"/>
      <c r="N279" s="113"/>
      <c r="O279" s="103"/>
    </row>
    <row r="280" spans="1:15" s="34" customFormat="1" ht="13.5" hidden="1" customHeight="1" x14ac:dyDescent="0.25">
      <c r="A280" s="147"/>
      <c r="B280" s="99"/>
      <c r="C280" s="105"/>
      <c r="D280" s="177"/>
      <c r="E280" s="97"/>
      <c r="F280" s="97"/>
      <c r="G280" s="97"/>
      <c r="H280" s="97"/>
      <c r="I280" s="103"/>
      <c r="J280" s="101"/>
      <c r="K280" s="97"/>
      <c r="L280" s="103"/>
      <c r="M280" s="101"/>
      <c r="N280" s="97"/>
      <c r="O280" s="103"/>
    </row>
    <row r="281" spans="1:15" s="34" customFormat="1" ht="13.5" hidden="1" customHeight="1" x14ac:dyDescent="0.25">
      <c r="A281" s="147"/>
      <c r="B281" s="99">
        <v>5</v>
      </c>
      <c r="C281" s="105">
        <v>0.70833333333333337</v>
      </c>
      <c r="D281" s="181"/>
      <c r="E281" s="104"/>
      <c r="F281" s="104"/>
      <c r="G281" s="104"/>
      <c r="H281" s="104"/>
      <c r="I281" s="103"/>
      <c r="J281" s="101"/>
      <c r="K281" s="104"/>
      <c r="L281" s="103"/>
      <c r="M281" s="101"/>
      <c r="N281" s="104"/>
      <c r="O281" s="103"/>
    </row>
    <row r="282" spans="1:15" s="34" customFormat="1" ht="13.5" hidden="1" customHeight="1" x14ac:dyDescent="0.25">
      <c r="A282" s="147"/>
      <c r="B282" s="114"/>
      <c r="C282" s="115"/>
      <c r="D282" s="182"/>
      <c r="E282" s="106"/>
      <c r="F282" s="106"/>
      <c r="G282" s="106"/>
      <c r="H282" s="106"/>
      <c r="I282" s="117"/>
      <c r="J282" s="116"/>
      <c r="K282" s="106"/>
      <c r="L282" s="117"/>
      <c r="M282" s="116"/>
      <c r="N282" s="106"/>
      <c r="O282" s="117"/>
    </row>
    <row r="283" spans="1:15" s="34" customFormat="1" ht="13.5" hidden="1" customHeight="1" x14ac:dyDescent="0.25">
      <c r="A283" s="147"/>
      <c r="B283" s="114">
        <v>9</v>
      </c>
      <c r="C283" s="115">
        <v>0.75</v>
      </c>
      <c r="D283" s="182"/>
      <c r="E283" s="106"/>
      <c r="F283" s="106"/>
      <c r="G283" s="106"/>
      <c r="H283" s="106"/>
      <c r="I283" s="117"/>
      <c r="J283" s="116"/>
      <c r="K283" s="106"/>
      <c r="L283" s="117"/>
      <c r="M283" s="116"/>
      <c r="N283" s="106"/>
      <c r="O283" s="117"/>
    </row>
    <row r="284" spans="1:15" s="34" customFormat="1" ht="13.5" hidden="1" customHeight="1" x14ac:dyDescent="0.25">
      <c r="A284" s="147"/>
      <c r="B284" s="114"/>
      <c r="C284" s="115"/>
      <c r="D284" s="182"/>
      <c r="E284" s="106"/>
      <c r="F284" s="106"/>
      <c r="G284" s="106"/>
      <c r="H284" s="106"/>
      <c r="I284" s="117"/>
      <c r="J284" s="116"/>
      <c r="K284" s="106"/>
      <c r="L284" s="117"/>
      <c r="M284" s="116"/>
      <c r="N284" s="106"/>
      <c r="O284" s="117"/>
    </row>
    <row r="285" spans="1:15" s="34" customFormat="1" ht="13.5" hidden="1" customHeight="1" x14ac:dyDescent="0.25">
      <c r="A285" s="147"/>
      <c r="B285" s="114">
        <v>6</v>
      </c>
      <c r="C285" s="115">
        <v>0.79166666666666663</v>
      </c>
      <c r="D285" s="182"/>
      <c r="E285" s="106"/>
      <c r="F285" s="106"/>
      <c r="G285" s="106"/>
      <c r="H285" s="106"/>
      <c r="I285" s="117"/>
      <c r="J285" s="116"/>
      <c r="K285" s="106"/>
      <c r="L285" s="117"/>
      <c r="M285" s="116"/>
      <c r="N285" s="106"/>
      <c r="O285" s="117"/>
    </row>
    <row r="286" spans="1:15" s="34" customFormat="1" ht="13.5" hidden="1" customHeight="1" x14ac:dyDescent="0.25">
      <c r="A286" s="147"/>
      <c r="B286" s="114"/>
      <c r="C286" s="115"/>
      <c r="D286" s="182"/>
      <c r="E286" s="106"/>
      <c r="F286" s="106"/>
      <c r="G286" s="106"/>
      <c r="H286" s="106"/>
      <c r="I286" s="117"/>
      <c r="J286" s="116"/>
      <c r="K286" s="106"/>
      <c r="L286" s="117"/>
      <c r="M286" s="116"/>
      <c r="N286" s="106"/>
      <c r="O286" s="117"/>
    </row>
    <row r="287" spans="1:15" s="34" customFormat="1" ht="13.5" hidden="1" customHeight="1" thickBot="1" x14ac:dyDescent="0.3">
      <c r="A287" s="148"/>
      <c r="B287" s="118">
        <v>11</v>
      </c>
      <c r="C287" s="119">
        <v>0.83333333333333337</v>
      </c>
      <c r="D287" s="183"/>
      <c r="E287" s="121"/>
      <c r="F287" s="121"/>
      <c r="G287" s="121"/>
      <c r="H287" s="121"/>
      <c r="I287" s="122"/>
      <c r="J287" s="120"/>
      <c r="K287" s="121"/>
      <c r="L287" s="122"/>
      <c r="M287" s="120"/>
      <c r="N287" s="121"/>
      <c r="O287" s="122"/>
    </row>
    <row r="288" spans="1:15" ht="15" hidden="1" customHeight="1" thickBot="1" x14ac:dyDescent="0.3">
      <c r="A288" s="123"/>
      <c r="B288" s="123"/>
      <c r="C288" s="123"/>
      <c r="D288" s="18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</row>
    <row r="289" spans="1:15" s="34" customFormat="1" ht="13.5" hidden="1" customHeight="1" x14ac:dyDescent="0.25">
      <c r="A289" s="145">
        <f>A267+1</f>
        <v>44606</v>
      </c>
      <c r="B289" s="91">
        <v>1</v>
      </c>
      <c r="C289" s="92">
        <v>0.375</v>
      </c>
      <c r="D289" s="179"/>
      <c r="E289" s="94"/>
      <c r="F289" s="94"/>
      <c r="G289" s="94"/>
      <c r="H289" s="94"/>
      <c r="I289" s="95"/>
      <c r="J289" s="93"/>
      <c r="K289" s="94"/>
      <c r="L289" s="95"/>
      <c r="M289" s="93"/>
      <c r="N289" s="94"/>
      <c r="O289" s="95"/>
    </row>
    <row r="290" spans="1:15" s="34" customFormat="1" ht="13.5" hidden="1" customHeight="1" x14ac:dyDescent="0.25">
      <c r="A290" s="146"/>
      <c r="B290" s="91"/>
      <c r="C290" s="92"/>
      <c r="D290" s="178"/>
      <c r="E290" s="97"/>
      <c r="F290" s="97"/>
      <c r="G290" s="97"/>
      <c r="H290" s="97"/>
      <c r="I290" s="98"/>
      <c r="J290" s="96"/>
      <c r="K290" s="97"/>
      <c r="L290" s="98"/>
      <c r="M290" s="96"/>
      <c r="N290" s="97"/>
      <c r="O290" s="98"/>
    </row>
    <row r="291" spans="1:15" s="34" customFormat="1" ht="13.5" hidden="1" customHeight="1" x14ac:dyDescent="0.25">
      <c r="A291" s="146"/>
      <c r="B291" s="99">
        <v>2</v>
      </c>
      <c r="C291" s="100">
        <v>0.41666666666666669</v>
      </c>
      <c r="D291" s="177"/>
      <c r="E291" s="102"/>
      <c r="F291" s="102"/>
      <c r="G291" s="102"/>
      <c r="H291" s="102"/>
      <c r="I291" s="103"/>
      <c r="J291" s="101"/>
      <c r="K291" s="102"/>
      <c r="L291" s="103"/>
      <c r="M291" s="101"/>
      <c r="N291" s="102"/>
      <c r="O291" s="103"/>
    </row>
    <row r="292" spans="1:15" s="34" customFormat="1" ht="13.5" hidden="1" customHeight="1" x14ac:dyDescent="0.25">
      <c r="A292" s="146"/>
      <c r="B292" s="99"/>
      <c r="C292" s="100"/>
      <c r="D292" s="177"/>
      <c r="E292" s="102"/>
      <c r="F292" s="102"/>
      <c r="G292" s="102"/>
      <c r="H292" s="102"/>
      <c r="I292" s="103"/>
      <c r="J292" s="101"/>
      <c r="K292" s="102"/>
      <c r="L292" s="103"/>
      <c r="M292" s="101"/>
      <c r="N292" s="102"/>
      <c r="O292" s="103"/>
    </row>
    <row r="293" spans="1:15" s="34" customFormat="1" ht="13.5" hidden="1" customHeight="1" x14ac:dyDescent="0.25">
      <c r="A293" s="146"/>
      <c r="B293" s="99">
        <v>2</v>
      </c>
      <c r="C293" s="100">
        <v>0.45833333333333331</v>
      </c>
      <c r="D293" s="177"/>
      <c r="E293" s="104"/>
      <c r="F293" s="104"/>
      <c r="G293" s="104"/>
      <c r="H293" s="104"/>
      <c r="I293" s="103"/>
      <c r="J293" s="101"/>
      <c r="K293" s="104"/>
      <c r="L293" s="103"/>
      <c r="M293" s="101"/>
      <c r="N293" s="104"/>
      <c r="O293" s="103"/>
    </row>
    <row r="294" spans="1:15" s="34" customFormat="1" ht="13.5" hidden="1" customHeight="1" x14ac:dyDescent="0.25">
      <c r="A294" s="146"/>
      <c r="B294" s="99"/>
      <c r="C294" s="100"/>
      <c r="D294" s="177"/>
      <c r="E294" s="104"/>
      <c r="F294" s="104"/>
      <c r="G294" s="104"/>
      <c r="H294" s="104"/>
      <c r="I294" s="103"/>
      <c r="J294" s="101"/>
      <c r="K294" s="104"/>
      <c r="L294" s="103"/>
      <c r="M294" s="101"/>
      <c r="N294" s="104"/>
      <c r="O294" s="103"/>
    </row>
    <row r="295" spans="1:15" s="34" customFormat="1" ht="13.5" hidden="1" customHeight="1" x14ac:dyDescent="0.25">
      <c r="A295" s="146"/>
      <c r="B295" s="99">
        <v>3</v>
      </c>
      <c r="C295" s="100">
        <v>0.54166666666666663</v>
      </c>
      <c r="D295" s="177"/>
      <c r="E295" s="104"/>
      <c r="F295" s="104"/>
      <c r="G295" s="104"/>
      <c r="H295" s="104"/>
      <c r="I295" s="103"/>
      <c r="J295" s="101"/>
      <c r="K295" s="104"/>
      <c r="L295" s="103"/>
      <c r="M295" s="101"/>
      <c r="N295" s="104"/>
      <c r="O295" s="103"/>
    </row>
    <row r="296" spans="1:15" s="34" customFormat="1" ht="13.5" hidden="1" customHeight="1" x14ac:dyDescent="0.25">
      <c r="A296" s="146"/>
      <c r="B296" s="99"/>
      <c r="C296" s="105"/>
      <c r="D296" s="177"/>
      <c r="E296" s="106"/>
      <c r="F296" s="106"/>
      <c r="G296" s="106"/>
      <c r="H296" s="106"/>
      <c r="I296" s="103"/>
      <c r="J296" s="101"/>
      <c r="K296" s="106"/>
      <c r="L296" s="103"/>
      <c r="M296" s="101"/>
      <c r="N296" s="106"/>
      <c r="O296" s="103"/>
    </row>
    <row r="297" spans="1:15" s="26" customFormat="1" ht="13.5" hidden="1" customHeight="1" x14ac:dyDescent="0.25">
      <c r="A297" s="146"/>
      <c r="B297" s="107">
        <v>5</v>
      </c>
      <c r="C297" s="108">
        <v>0.58333333333333337</v>
      </c>
      <c r="D297" s="193"/>
      <c r="E297" s="110"/>
      <c r="F297" s="110"/>
      <c r="G297" s="110"/>
      <c r="H297" s="110"/>
      <c r="I297" s="111"/>
      <c r="J297" s="109"/>
      <c r="K297" s="110"/>
      <c r="L297" s="111"/>
      <c r="M297" s="109"/>
      <c r="N297" s="110"/>
      <c r="O297" s="111"/>
    </row>
    <row r="298" spans="1:15" s="26" customFormat="1" ht="13.5" hidden="1" customHeight="1" x14ac:dyDescent="0.25">
      <c r="A298" s="146"/>
      <c r="B298" s="107"/>
      <c r="C298" s="108"/>
      <c r="D298" s="193"/>
      <c r="E298" s="112"/>
      <c r="F298" s="112"/>
      <c r="G298" s="112"/>
      <c r="H298" s="112"/>
      <c r="I298" s="111"/>
      <c r="J298" s="109"/>
      <c r="K298" s="112"/>
      <c r="L298" s="111"/>
      <c r="M298" s="109"/>
      <c r="N298" s="112"/>
      <c r="O298" s="111"/>
    </row>
    <row r="299" spans="1:15" s="34" customFormat="1" ht="13.5" hidden="1" customHeight="1" x14ac:dyDescent="0.25">
      <c r="A299" s="146"/>
      <c r="B299" s="99">
        <v>4</v>
      </c>
      <c r="C299" s="105">
        <v>0.625</v>
      </c>
      <c r="D299" s="181"/>
      <c r="E299" s="102"/>
      <c r="F299" s="102"/>
      <c r="G299" s="102"/>
      <c r="H299" s="102"/>
      <c r="I299" s="103"/>
      <c r="J299" s="101"/>
      <c r="K299" s="102"/>
      <c r="L299" s="103"/>
      <c r="M299" s="101"/>
      <c r="N299" s="102"/>
      <c r="O299" s="103"/>
    </row>
    <row r="300" spans="1:15" s="34" customFormat="1" ht="13.5" hidden="1" customHeight="1" x14ac:dyDescent="0.25">
      <c r="A300" s="146"/>
      <c r="B300" s="99"/>
      <c r="C300" s="105"/>
      <c r="D300" s="177"/>
      <c r="E300" s="97"/>
      <c r="F300" s="97"/>
      <c r="G300" s="97"/>
      <c r="H300" s="97"/>
      <c r="I300" s="103"/>
      <c r="J300" s="101"/>
      <c r="K300" s="97"/>
      <c r="L300" s="103"/>
      <c r="M300" s="101"/>
      <c r="N300" s="97"/>
      <c r="O300" s="103"/>
    </row>
    <row r="301" spans="1:15" s="34" customFormat="1" ht="13.5" hidden="1" customHeight="1" x14ac:dyDescent="0.25">
      <c r="A301" s="146"/>
      <c r="B301" s="99">
        <v>7</v>
      </c>
      <c r="C301" s="105">
        <v>0.66666666666666663</v>
      </c>
      <c r="D301" s="181"/>
      <c r="E301" s="113"/>
      <c r="F301" s="113"/>
      <c r="G301" s="113"/>
      <c r="H301" s="113"/>
      <c r="I301" s="103"/>
      <c r="J301" s="101"/>
      <c r="K301" s="113"/>
      <c r="L301" s="103"/>
      <c r="M301" s="101"/>
      <c r="N301" s="113"/>
      <c r="O301" s="103"/>
    </row>
    <row r="302" spans="1:15" s="34" customFormat="1" ht="13.5" hidden="1" customHeight="1" x14ac:dyDescent="0.25">
      <c r="A302" s="146"/>
      <c r="B302" s="99"/>
      <c r="C302" s="105"/>
      <c r="D302" s="177"/>
      <c r="E302" s="97"/>
      <c r="F302" s="97"/>
      <c r="G302" s="97"/>
      <c r="H302" s="97"/>
      <c r="I302" s="103"/>
      <c r="J302" s="101"/>
      <c r="K302" s="97"/>
      <c r="L302" s="103"/>
      <c r="M302" s="101"/>
      <c r="N302" s="97"/>
      <c r="O302" s="103"/>
    </row>
    <row r="303" spans="1:15" s="34" customFormat="1" ht="13.5" hidden="1" customHeight="1" x14ac:dyDescent="0.25">
      <c r="A303" s="146"/>
      <c r="B303" s="99">
        <v>5</v>
      </c>
      <c r="C303" s="105">
        <v>0.70833333333333337</v>
      </c>
      <c r="D303" s="181"/>
      <c r="E303" s="104"/>
      <c r="F303" s="104"/>
      <c r="G303" s="104"/>
      <c r="H303" s="104"/>
      <c r="I303" s="103"/>
      <c r="J303" s="101"/>
      <c r="K303" s="104"/>
      <c r="L303" s="103"/>
      <c r="M303" s="101"/>
      <c r="N303" s="104"/>
      <c r="O303" s="103"/>
    </row>
    <row r="304" spans="1:15" s="34" customFormat="1" ht="13.5" hidden="1" customHeight="1" x14ac:dyDescent="0.25">
      <c r="A304" s="146"/>
      <c r="B304" s="114"/>
      <c r="C304" s="115"/>
      <c r="D304" s="182"/>
      <c r="E304" s="106"/>
      <c r="F304" s="106"/>
      <c r="G304" s="106"/>
      <c r="H304" s="106"/>
      <c r="I304" s="117"/>
      <c r="J304" s="116"/>
      <c r="K304" s="106"/>
      <c r="L304" s="117"/>
      <c r="M304" s="116"/>
      <c r="N304" s="106"/>
      <c r="O304" s="117"/>
    </row>
    <row r="305" spans="1:15" s="34" customFormat="1" ht="13.5" hidden="1" customHeight="1" x14ac:dyDescent="0.25">
      <c r="A305" s="146"/>
      <c r="B305" s="114">
        <v>9</v>
      </c>
      <c r="C305" s="115">
        <v>0.75</v>
      </c>
      <c r="D305" s="182"/>
      <c r="E305" s="106"/>
      <c r="F305" s="106"/>
      <c r="G305" s="106"/>
      <c r="H305" s="106"/>
      <c r="I305" s="117"/>
      <c r="J305" s="116"/>
      <c r="K305" s="106"/>
      <c r="L305" s="117"/>
      <c r="M305" s="116"/>
      <c r="N305" s="106"/>
      <c r="O305" s="117"/>
    </row>
    <row r="306" spans="1:15" s="34" customFormat="1" ht="13.5" hidden="1" customHeight="1" x14ac:dyDescent="0.25">
      <c r="A306" s="146"/>
      <c r="B306" s="114"/>
      <c r="C306" s="115"/>
      <c r="D306" s="182"/>
      <c r="E306" s="106"/>
      <c r="F306" s="106"/>
      <c r="G306" s="106"/>
      <c r="H306" s="106"/>
      <c r="I306" s="117"/>
      <c r="J306" s="116"/>
      <c r="K306" s="106"/>
      <c r="L306" s="117"/>
      <c r="M306" s="116"/>
      <c r="N306" s="106"/>
      <c r="O306" s="117"/>
    </row>
    <row r="307" spans="1:15" s="34" customFormat="1" ht="13.5" hidden="1" customHeight="1" x14ac:dyDescent="0.25">
      <c r="A307" s="146"/>
      <c r="B307" s="114">
        <v>6</v>
      </c>
      <c r="C307" s="115">
        <v>0.79166666666666663</v>
      </c>
      <c r="D307" s="182"/>
      <c r="E307" s="106"/>
      <c r="F307" s="106"/>
      <c r="G307" s="106"/>
      <c r="H307" s="106"/>
      <c r="I307" s="117"/>
      <c r="J307" s="116"/>
      <c r="K307" s="106"/>
      <c r="L307" s="117"/>
      <c r="M307" s="116"/>
      <c r="N307" s="106"/>
      <c r="O307" s="117"/>
    </row>
    <row r="308" spans="1:15" s="34" customFormat="1" ht="13.5" hidden="1" customHeight="1" x14ac:dyDescent="0.25">
      <c r="A308" s="146"/>
      <c r="B308" s="114"/>
      <c r="C308" s="115"/>
      <c r="D308" s="182"/>
      <c r="E308" s="106"/>
      <c r="F308" s="106"/>
      <c r="G308" s="106"/>
      <c r="H308" s="106"/>
      <c r="I308" s="117"/>
      <c r="J308" s="116"/>
      <c r="K308" s="106"/>
      <c r="L308" s="117"/>
      <c r="M308" s="116"/>
      <c r="N308" s="106"/>
      <c r="O308" s="117"/>
    </row>
    <row r="309" spans="1:15" s="34" customFormat="1" ht="13.5" hidden="1" customHeight="1" thickBot="1" x14ac:dyDescent="0.3">
      <c r="A309" s="149"/>
      <c r="B309" s="118">
        <v>11</v>
      </c>
      <c r="C309" s="119">
        <v>0.83333333333333337</v>
      </c>
      <c r="D309" s="183"/>
      <c r="E309" s="121"/>
      <c r="F309" s="121"/>
      <c r="G309" s="121"/>
      <c r="H309" s="121"/>
      <c r="I309" s="122"/>
      <c r="J309" s="120"/>
      <c r="K309" s="121"/>
      <c r="L309" s="122"/>
      <c r="M309" s="120"/>
      <c r="N309" s="121"/>
      <c r="O309" s="122"/>
    </row>
    <row r="310" spans="1:15" ht="15" hidden="1" customHeight="1" x14ac:dyDescent="0.25">
      <c r="A310" s="123"/>
      <c r="B310" s="123"/>
      <c r="C310" s="123"/>
      <c r="D310" s="194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</row>
  </sheetData>
  <mergeCells count="19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&amp;CTARİH BÖLÜMÜ 2021-2022 GÜZ DÖNEMİ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E47:H67 K47:K67 E69:H89 K69:K89 E91:H111 K91:K111 E113:H133 K113:K133 E135:H155 K135:K155 E157:H177 K157:K177 E179:H199 K179:K199 E201:H221 K201:K221 E223:H243 K223:K243 E245:H265 K245:K265 K267:K287 E3:H23 N25:N45 N47:N67 N69:N89 N91:N111 N113:N133 N135:N155 N157:N177 N179:N199 N201:N221 N223:N243 N245:N265 E267:H287 N3:N23 K3:K23 N289:N309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6953125" defaultRowHeight="15" customHeight="1" x14ac:dyDescent="0.25"/>
  <cols>
    <col min="1" max="1" width="27.453125" style="34" bestFit="1" customWidth="1"/>
    <col min="2" max="2" width="6.1796875" style="34" customWidth="1"/>
    <col min="3" max="3" width="6.453125" style="34" customWidth="1"/>
    <col min="4" max="4" width="8.7265625" style="34" customWidth="1"/>
    <col min="5" max="5" width="16.1796875" style="34" customWidth="1"/>
    <col min="6" max="6" width="16.7265625" style="34" customWidth="1"/>
    <col min="7" max="7" width="16.1796875" style="34" customWidth="1"/>
    <col min="8" max="10" width="15.7265625" style="34" customWidth="1"/>
    <col min="11" max="11" width="9.1796875" style="34" customWidth="1"/>
    <col min="12" max="16384" width="17.26953125" style="34"/>
  </cols>
  <sheetData>
    <row r="1" spans="1:11" ht="12.75" customHeight="1" x14ac:dyDescent="0.3">
      <c r="A1" s="35" t="s">
        <v>112</v>
      </c>
      <c r="B1" s="172" t="s">
        <v>118</v>
      </c>
      <c r="C1" s="144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167">
        <f>Ders_Programı!A3</f>
        <v>44593</v>
      </c>
      <c r="B2" s="163">
        <v>1</v>
      </c>
      <c r="C2" s="171">
        <v>0.375</v>
      </c>
      <c r="D2" s="9" t="s">
        <v>119</v>
      </c>
      <c r="E2" s="9" t="str">
        <f>Ders_Programı!E3</f>
        <v>F210</v>
      </c>
      <c r="F2" s="9" t="str">
        <f>Ders_Programı!F3</f>
        <v>F211</v>
      </c>
      <c r="G2" s="9" t="str">
        <f>Ders_Programı!G3</f>
        <v>F212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168"/>
      <c r="B3" s="164"/>
      <c r="C3" s="164"/>
      <c r="D3" s="9" t="s">
        <v>117</v>
      </c>
      <c r="E3" s="9" t="str">
        <f>Ders_Programı!D7</f>
        <v xml:space="preserve">TAR 335 ESKİÇAĞ AKD.MED.TAR. </v>
      </c>
      <c r="F3" s="9" t="str">
        <f>Ders_Programı!D7</f>
        <v xml:space="preserve">TAR 335 ESKİÇAĞ AKD.MED.TAR. </v>
      </c>
      <c r="G3" s="9" t="str">
        <f>Ders_Programı!D7</f>
        <v xml:space="preserve">TAR 335 ESKİÇAĞ AKD.MED.TAR. </v>
      </c>
      <c r="H3" s="9" t="str">
        <f>Ders_Programı!D7</f>
        <v xml:space="preserve">TAR 335 ESKİÇAĞ AKD.MED.TAR. 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168"/>
      <c r="B4" s="163">
        <v>2</v>
      </c>
      <c r="C4" s="165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168"/>
      <c r="B5" s="164"/>
      <c r="C5" s="164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168"/>
      <c r="B6" s="163">
        <v>3</v>
      </c>
      <c r="C6" s="165">
        <v>0.45833333333333331</v>
      </c>
      <c r="D6" s="9" t="s">
        <v>119</v>
      </c>
      <c r="E6" s="9" t="str">
        <f>Ders_Programı!E7</f>
        <v>F210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168"/>
      <c r="B7" s="164"/>
      <c r="C7" s="164"/>
      <c r="D7" s="9" t="s">
        <v>117</v>
      </c>
      <c r="E7" s="9" t="str">
        <f>Ders_Programı!D9</f>
        <v xml:space="preserve">TAR 109 İSLAM TARİHİ </v>
      </c>
      <c r="F7" s="9" t="str">
        <f>Ders_Programı!D9</f>
        <v xml:space="preserve">TAR 109 İSLAM TARİHİ </v>
      </c>
      <c r="G7" s="9" t="str">
        <f>Ders_Programı!D9</f>
        <v xml:space="preserve">TAR 109 İSLAM TARİHİ </v>
      </c>
      <c r="H7" s="9" t="str">
        <f>Ders_Programı!D9</f>
        <v xml:space="preserve">TAR 109 İSLAM TARİHİ 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168"/>
      <c r="B8" s="163">
        <v>4</v>
      </c>
      <c r="C8" s="165">
        <v>0.54166666666666663</v>
      </c>
      <c r="D8" s="9" t="s">
        <v>119</v>
      </c>
      <c r="E8" s="9" t="str">
        <f>Ders_Programı!E9</f>
        <v>F210</v>
      </c>
      <c r="F8" s="9" t="str">
        <f>Ders_Programı!F9</f>
        <v>F211</v>
      </c>
      <c r="G8" s="9" t="str">
        <f>Ders_Programı!G9</f>
        <v>F212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168"/>
      <c r="B9" s="164"/>
      <c r="C9" s="164"/>
      <c r="D9" s="9" t="s">
        <v>117</v>
      </c>
      <c r="E9" s="9" t="str">
        <f>Ders_Programı!D3</f>
        <v>TAR 211 TARİH METOD.</v>
      </c>
      <c r="F9" s="9" t="str">
        <f>Ders_Programı!D3</f>
        <v>TAR 211 TARİH METOD.</v>
      </c>
      <c r="G9" s="9" t="str">
        <f>Ders_Programı!D3</f>
        <v>TAR 211 TARİH METOD.</v>
      </c>
      <c r="H9" s="9" t="str">
        <f>Ders_Programı!D3</f>
        <v>TAR 211 TARİH METOD.</v>
      </c>
      <c r="I9" s="9" t="e">
        <f>Ders_Programı!#REF!</f>
        <v>#REF!</v>
      </c>
      <c r="J9" s="9">
        <f>Ders_Programı!M9</f>
        <v>0</v>
      </c>
      <c r="K9" s="5"/>
    </row>
    <row r="10" spans="1:11" ht="13.5" customHeight="1" x14ac:dyDescent="0.25">
      <c r="A10" s="168"/>
      <c r="B10" s="163">
        <v>5</v>
      </c>
      <c r="C10" s="165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168"/>
      <c r="B11" s="164"/>
      <c r="C11" s="164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168"/>
      <c r="B12" s="163">
        <v>6</v>
      </c>
      <c r="C12" s="165">
        <v>0.625</v>
      </c>
      <c r="D12" s="9" t="s">
        <v>119</v>
      </c>
      <c r="E12" s="9" t="str">
        <f>Ders_Programı!E13</f>
        <v>F210</v>
      </c>
      <c r="F12" s="9" t="str">
        <f>Ders_Programı!F13</f>
        <v>F211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168"/>
      <c r="B13" s="164"/>
      <c r="C13" s="164"/>
      <c r="D13" s="9" t="s">
        <v>117</v>
      </c>
      <c r="E13" s="9" t="str">
        <f>Ders_Programı!D13</f>
        <v>TAR 411 TARİH FELSEFESİ</v>
      </c>
      <c r="F13" s="9" t="str">
        <f>Ders_Programı!D13</f>
        <v>TAR 411 TARİH FELSEFESİ</v>
      </c>
      <c r="G13" s="9" t="str">
        <f>Ders_Programı!D13</f>
        <v>TAR 411 TARİH FELSEFESİ</v>
      </c>
      <c r="H13" s="9" t="str">
        <f>Ders_Programı!D13</f>
        <v>TAR 411 TARİH FELSEFESİ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168"/>
      <c r="B14" s="163">
        <v>7</v>
      </c>
      <c r="C14" s="165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168"/>
      <c r="B15" s="164"/>
      <c r="C15" s="164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168"/>
      <c r="B16" s="163">
        <v>8</v>
      </c>
      <c r="C16" s="165">
        <v>0.70833333333333337</v>
      </c>
      <c r="D16" s="9" t="s">
        <v>119</v>
      </c>
      <c r="E16" s="9" t="str">
        <f>Ders_Programı!E17</f>
        <v>F210</v>
      </c>
      <c r="F16" s="9" t="str">
        <f>Ders_Programı!F17</f>
        <v>F211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168"/>
      <c r="B17" s="164"/>
      <c r="C17" s="164"/>
      <c r="D17" s="9" t="s">
        <v>117</v>
      </c>
      <c r="E17" s="9" t="e">
        <f>Ders_Programı!#REF!</f>
        <v>#REF!</v>
      </c>
      <c r="F17" s="9" t="e">
        <f>Ders_Programı!#REF!</f>
        <v>#REF!</v>
      </c>
      <c r="G17" s="9" t="e">
        <f>Ders_Programı!#REF!</f>
        <v>#REF!</v>
      </c>
      <c r="H17" s="9" t="e">
        <f>Ders_Programı!#REF!</f>
        <v>#REF!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168"/>
      <c r="B18" s="163">
        <v>9</v>
      </c>
      <c r="C18" s="165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168"/>
      <c r="B19" s="164"/>
      <c r="C19" s="164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168"/>
      <c r="B20" s="163">
        <v>10</v>
      </c>
      <c r="C20" s="165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168"/>
      <c r="B21" s="164"/>
      <c r="C21" s="164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168"/>
      <c r="B22" s="163">
        <v>11</v>
      </c>
      <c r="C22" s="165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169"/>
      <c r="B23" s="164"/>
      <c r="C23" s="164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166">
        <f>A2+1</f>
        <v>44594</v>
      </c>
      <c r="B24" s="161">
        <v>1</v>
      </c>
      <c r="C24" s="162">
        <v>0.375</v>
      </c>
      <c r="D24" s="50" t="s">
        <v>119</v>
      </c>
      <c r="E24" s="50" t="str">
        <f>Ders_Programı!E25</f>
        <v>F210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160"/>
      <c r="B25" s="160"/>
      <c r="C25" s="160"/>
      <c r="D25" s="50" t="s">
        <v>117</v>
      </c>
      <c r="E25" s="50" t="str">
        <f>Ders_Programı!D25</f>
        <v xml:space="preserve">TAR 201 OSM. TAR. MET.  </v>
      </c>
      <c r="F25" s="50" t="str">
        <f>Ders_Programı!D25</f>
        <v xml:space="preserve">TAR 201 OSM. TAR. MET.  </v>
      </c>
      <c r="G25" s="50" t="str">
        <f>Ders_Programı!D25</f>
        <v xml:space="preserve">TAR 201 OSM. TAR. MET.  </v>
      </c>
      <c r="H25" s="50" t="str">
        <f>Ders_Programı!D25</f>
        <v xml:space="preserve">TAR 201 OSM. TAR. MET.  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160"/>
      <c r="B26" s="161">
        <v>2</v>
      </c>
      <c r="C26" s="159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160"/>
      <c r="B27" s="160"/>
      <c r="C27" s="160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160"/>
      <c r="B28" s="161">
        <v>3</v>
      </c>
      <c r="C28" s="159">
        <v>0.45833333333333331</v>
      </c>
      <c r="D28" s="50" t="s">
        <v>119</v>
      </c>
      <c r="E28" s="50" t="str">
        <f>Ders_Programı!E29</f>
        <v>F210</v>
      </c>
      <c r="F28" s="50" t="str">
        <f>Ders_Programı!F29</f>
        <v>F211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160"/>
      <c r="B29" s="160"/>
      <c r="C29" s="160"/>
      <c r="D29" s="50" t="s">
        <v>117</v>
      </c>
      <c r="E29" s="50" t="str">
        <f>Ders_Programı!D29</f>
        <v xml:space="preserve">TAR 407 XX.YY.DÜN.TAR.I </v>
      </c>
      <c r="F29" s="50" t="str">
        <f>Ders_Programı!D29</f>
        <v xml:space="preserve">TAR 407 XX.YY.DÜN.TAR.I </v>
      </c>
      <c r="G29" s="50" t="str">
        <f>Ders_Programı!D29</f>
        <v xml:space="preserve">TAR 407 XX.YY.DÜN.TAR.I </v>
      </c>
      <c r="H29" s="50" t="str">
        <f>Ders_Programı!D29</f>
        <v xml:space="preserve">TAR 407 XX.YY.DÜN.TAR.I 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160"/>
      <c r="B30" s="161">
        <v>4</v>
      </c>
      <c r="C30" s="159">
        <v>0.54166666666666663</v>
      </c>
      <c r="D30" s="50" t="s">
        <v>119</v>
      </c>
      <c r="E30" s="50" t="str">
        <f>Ders_Programı!E31</f>
        <v>F210</v>
      </c>
      <c r="F30" s="50" t="str">
        <f>Ders_Programı!F31</f>
        <v>F211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160"/>
      <c r="B31" s="160"/>
      <c r="C31" s="160"/>
      <c r="D31" s="50" t="s">
        <v>117</v>
      </c>
      <c r="E31" s="50" t="str">
        <f>Ders_Programı!D31</f>
        <v xml:space="preserve">TAR 305 YAKINÇAĞ AVR. TAR. </v>
      </c>
      <c r="F31" s="50" t="str">
        <f>Ders_Programı!D31</f>
        <v xml:space="preserve">TAR 305 YAKINÇAĞ AVR. TAR. </v>
      </c>
      <c r="G31" s="50" t="str">
        <f>Ders_Programı!D31</f>
        <v xml:space="preserve">TAR 305 YAKINÇAĞ AVR. TAR. </v>
      </c>
      <c r="H31" s="50" t="str">
        <f>Ders_Programı!D31</f>
        <v xml:space="preserve">TAR 305 YAKINÇAĞ AVR. TAR. 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160"/>
      <c r="B32" s="161">
        <v>5</v>
      </c>
      <c r="C32" s="159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160"/>
      <c r="B33" s="160"/>
      <c r="C33" s="160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160"/>
      <c r="B34" s="161">
        <v>6</v>
      </c>
      <c r="C34" s="159">
        <v>0.625</v>
      </c>
      <c r="D34" s="50" t="s">
        <v>119</v>
      </c>
      <c r="E34" s="50" t="str">
        <f>Ders_Programı!E35</f>
        <v>F210</v>
      </c>
      <c r="F34" s="50" t="str">
        <f>Ders_Programı!F35</f>
        <v>F211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160"/>
      <c r="B35" s="160"/>
      <c r="C35" s="160"/>
      <c r="D35" s="50" t="s">
        <v>117</v>
      </c>
      <c r="E35" s="50" t="str">
        <f>Ders_Programı!D35</f>
        <v xml:space="preserve">TAR 217 OSMANLI TAR. (1300-1400) </v>
      </c>
      <c r="F35" s="50" t="str">
        <f>Ders_Programı!D35</f>
        <v xml:space="preserve">TAR 217 OSMANLI TAR. (1300-1400) </v>
      </c>
      <c r="G35" s="50" t="str">
        <f>Ders_Programı!D35</f>
        <v xml:space="preserve">TAR 217 OSMANLI TAR. (1300-1400) </v>
      </c>
      <c r="H35" s="50" t="str">
        <f>Ders_Programı!D35</f>
        <v xml:space="preserve">TAR 217 OSMANLI TAR. (1300-1400) 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160"/>
      <c r="B36" s="161">
        <v>7</v>
      </c>
      <c r="C36" s="159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160"/>
      <c r="B37" s="160"/>
      <c r="C37" s="160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160"/>
      <c r="B38" s="161">
        <v>8</v>
      </c>
      <c r="C38" s="159">
        <v>0.70833333333333337</v>
      </c>
      <c r="D38" s="50" t="s">
        <v>119</v>
      </c>
      <c r="E38" s="50" t="str">
        <f>Ders_Programı!E39</f>
        <v>F210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160"/>
      <c r="B39" s="160"/>
      <c r="C39" s="160"/>
      <c r="D39" s="50" t="s">
        <v>117</v>
      </c>
      <c r="E39" s="50" t="e">
        <f>Ders_Programı!#REF!</f>
        <v>#REF!</v>
      </c>
      <c r="F39" s="50" t="e">
        <f>Ders_Programı!#REF!</f>
        <v>#REF!</v>
      </c>
      <c r="G39" s="50" t="e">
        <f>Ders_Programı!#REF!</f>
        <v>#REF!</v>
      </c>
      <c r="H39" s="50" t="e">
        <f>Ders_Programı!#REF!</f>
        <v>#REF!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160"/>
      <c r="B40" s="161">
        <v>9</v>
      </c>
      <c r="C40" s="159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160"/>
      <c r="B41" s="160"/>
      <c r="C41" s="160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160"/>
      <c r="B42" s="161">
        <v>10</v>
      </c>
      <c r="C42" s="159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5">
      <c r="A43" s="160"/>
      <c r="B43" s="160"/>
      <c r="C43" s="160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5">
      <c r="A44" s="160"/>
      <c r="B44" s="161">
        <v>11</v>
      </c>
      <c r="C44" s="159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5">
      <c r="A45" s="160"/>
      <c r="B45" s="160"/>
      <c r="C45" s="160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5">
      <c r="A46" s="170">
        <f>A24+1</f>
        <v>44595</v>
      </c>
      <c r="B46" s="163">
        <v>1</v>
      </c>
      <c r="C46" s="171">
        <v>0.375</v>
      </c>
      <c r="D46" s="51" t="s">
        <v>119</v>
      </c>
      <c r="E46" s="51" t="str">
        <f>Ders_Programı!E47</f>
        <v>F210</v>
      </c>
      <c r="F46" s="51" t="str">
        <f>Ders_Programı!F47</f>
        <v>F211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5">
      <c r="A47" s="164"/>
      <c r="B47" s="164"/>
      <c r="C47" s="164"/>
      <c r="D47" s="51" t="s">
        <v>117</v>
      </c>
      <c r="E47" s="51" t="str">
        <f>Ders_Programı!D47</f>
        <v xml:space="preserve">TAR 413 OSM.TAR. (1700.1800) </v>
      </c>
      <c r="F47" s="51" t="str">
        <f>Ders_Programı!D47</f>
        <v xml:space="preserve">TAR 413 OSM.TAR. (1700.1800) </v>
      </c>
      <c r="G47" s="51" t="str">
        <f>Ders_Programı!D47</f>
        <v xml:space="preserve">TAR 413 OSM.TAR. (1700.1800) </v>
      </c>
      <c r="H47" s="51" t="str">
        <f>Ders_Programı!D47</f>
        <v xml:space="preserve">TAR 413 OSM.TAR. (1700.1800) 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5">
      <c r="A48" s="164"/>
      <c r="B48" s="163">
        <v>2</v>
      </c>
      <c r="C48" s="165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5">
      <c r="A49" s="164"/>
      <c r="B49" s="164"/>
      <c r="C49" s="164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5">
      <c r="A50" s="164"/>
      <c r="B50" s="163">
        <v>3</v>
      </c>
      <c r="C50" s="165">
        <v>0.45833333333333331</v>
      </c>
      <c r="D50" s="51" t="s">
        <v>119</v>
      </c>
      <c r="E50" s="51" t="str">
        <f>Ders_Programı!E51</f>
        <v>F210</v>
      </c>
      <c r="F50" s="51" t="str">
        <f>Ders_Programı!F51</f>
        <v>F211</v>
      </c>
      <c r="G50" s="51" t="str">
        <f>Ders_Programı!G51</f>
        <v>F212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5">
      <c r="A51" s="164"/>
      <c r="B51" s="164"/>
      <c r="C51" s="164"/>
      <c r="D51" s="51" t="s">
        <v>117</v>
      </c>
      <c r="E51" s="51" t="str">
        <f>Ders_Programı!D53</f>
        <v>TAR 313 TÜRK KÜLT. MED. TAR.</v>
      </c>
      <c r="F51" s="51" t="str">
        <f>Ders_Programı!D53</f>
        <v>TAR 313 TÜRK KÜLT. MED. TAR.</v>
      </c>
      <c r="G51" s="51" t="str">
        <f>Ders_Programı!D53</f>
        <v>TAR 313 TÜRK KÜLT. MED. TAR.</v>
      </c>
      <c r="H51" s="51" t="str">
        <f>Ders_Programı!D53</f>
        <v>TAR 313 TÜRK KÜLT. MED. TAR.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5">
      <c r="A52" s="164"/>
      <c r="B52" s="163">
        <v>4</v>
      </c>
      <c r="C52" s="165">
        <v>0.54166666666666663</v>
      </c>
      <c r="D52" s="51" t="s">
        <v>119</v>
      </c>
      <c r="E52" s="51" t="str">
        <f>Ders_Programı!E53</f>
        <v>F210</v>
      </c>
      <c r="F52" s="51" t="str">
        <f>Ders_Programı!F53</f>
        <v>F211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5">
      <c r="A53" s="164"/>
      <c r="B53" s="164"/>
      <c r="C53" s="164"/>
      <c r="D53" s="51" t="s">
        <v>117</v>
      </c>
      <c r="E53" s="51" t="str">
        <f>Ders_Programı!D57</f>
        <v xml:space="preserve">TAR 103 GENEL TÜRK TAR. </v>
      </c>
      <c r="F53" s="51" t="str">
        <f>Ders_Programı!D57</f>
        <v xml:space="preserve">TAR 103 GENEL TÜRK TAR. </v>
      </c>
      <c r="G53" s="51" t="str">
        <f>Ders_Programı!D57</f>
        <v xml:space="preserve">TAR 103 GENEL TÜRK TAR. </v>
      </c>
      <c r="H53" s="51" t="str">
        <f>Ders_Programı!D57</f>
        <v xml:space="preserve">TAR 103 GENEL TÜRK TAR. </v>
      </c>
      <c r="I53" s="51" t="e">
        <f>Ders_Programı!#REF!</f>
        <v>#REF!</v>
      </c>
      <c r="J53" s="51">
        <f>Ders_Programı!M53</f>
        <v>0</v>
      </c>
      <c r="K53" s="8"/>
    </row>
    <row r="54" spans="1:11" ht="13.5" customHeight="1" x14ac:dyDescent="0.25">
      <c r="A54" s="164"/>
      <c r="B54" s="163">
        <v>5</v>
      </c>
      <c r="C54" s="165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5">
      <c r="A55" s="164"/>
      <c r="B55" s="164"/>
      <c r="C55" s="164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5">
      <c r="A56" s="164"/>
      <c r="B56" s="163">
        <v>6</v>
      </c>
      <c r="C56" s="165">
        <v>0.625</v>
      </c>
      <c r="D56" s="51" t="s">
        <v>119</v>
      </c>
      <c r="E56" s="51" t="str">
        <f>Ders_Programı!E57</f>
        <v>F210</v>
      </c>
      <c r="F56" s="51" t="str">
        <f>Ders_Programı!F57</f>
        <v>F211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5">
      <c r="A57" s="164"/>
      <c r="B57" s="164"/>
      <c r="C57" s="164"/>
      <c r="D57" s="51" t="s">
        <v>117</v>
      </c>
      <c r="E57" s="51" t="str">
        <f>Ders_Programı!D51</f>
        <v xml:space="preserve">TAR 209 TC. SİYASAL TAR. </v>
      </c>
      <c r="F57" s="51" t="str">
        <f>Ders_Programı!D51</f>
        <v xml:space="preserve">TAR 209 TC. SİYASAL TAR. </v>
      </c>
      <c r="G57" s="51" t="str">
        <f>Ders_Programı!D51</f>
        <v xml:space="preserve">TAR 209 TC. SİYASAL TAR. </v>
      </c>
      <c r="H57" s="51" t="str">
        <f>Ders_Programı!D51</f>
        <v xml:space="preserve">TAR 209 TC. SİYASAL TAR. 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5">
      <c r="A58" s="164"/>
      <c r="B58" s="163">
        <v>7</v>
      </c>
      <c r="C58" s="165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5">
      <c r="A59" s="164"/>
      <c r="B59" s="164"/>
      <c r="C59" s="164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5">
      <c r="A60" s="164"/>
      <c r="B60" s="163">
        <v>8</v>
      </c>
      <c r="C60" s="165">
        <v>0.70833333333333337</v>
      </c>
      <c r="D60" s="51" t="s">
        <v>119</v>
      </c>
      <c r="E60" s="51" t="str">
        <f>Ders_Programı!E61</f>
        <v>F210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5">
      <c r="A61" s="164"/>
      <c r="B61" s="164"/>
      <c r="C61" s="164"/>
      <c r="D61" s="51" t="s">
        <v>117</v>
      </c>
      <c r="E61" s="51" t="str">
        <f>Ders_Programı!D39</f>
        <v xml:space="preserve">TAR323 OSMANLI PALEOGRAFYASI </v>
      </c>
      <c r="F61" s="51" t="str">
        <f>Ders_Programı!D39</f>
        <v xml:space="preserve">TAR323 OSMANLI PALEOGRAFYASI </v>
      </c>
      <c r="G61" s="51" t="str">
        <f>Ders_Programı!D39</f>
        <v xml:space="preserve">TAR323 OSMANLI PALEOGRAFYASI </v>
      </c>
      <c r="H61" s="51" t="str">
        <f>Ders_Programı!D39</f>
        <v xml:space="preserve">TAR323 OSMANLI PALEOGRAFYASI 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5">
      <c r="A62" s="164"/>
      <c r="B62" s="163">
        <v>9</v>
      </c>
      <c r="C62" s="165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5">
      <c r="A63" s="164"/>
      <c r="B63" s="164"/>
      <c r="C63" s="164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5">
      <c r="A64" s="164"/>
      <c r="B64" s="163">
        <v>10</v>
      </c>
      <c r="C64" s="165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5">
      <c r="A65" s="164"/>
      <c r="B65" s="164"/>
      <c r="C65" s="164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5">
      <c r="A66" s="164"/>
      <c r="B66" s="163">
        <v>11</v>
      </c>
      <c r="C66" s="165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5">
      <c r="A67" s="164"/>
      <c r="B67" s="164"/>
      <c r="C67" s="164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5">
      <c r="A68" s="166">
        <f>A46+1</f>
        <v>44596</v>
      </c>
      <c r="B68" s="161">
        <v>1</v>
      </c>
      <c r="C68" s="162">
        <v>0.375</v>
      </c>
      <c r="D68" s="52" t="s">
        <v>119</v>
      </c>
      <c r="E68" s="52" t="str">
        <f>Ders_Programı!E69</f>
        <v>F210</v>
      </c>
      <c r="F68" s="52" t="str">
        <f>Ders_Programı!F69</f>
        <v>F211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5">
      <c r="A69" s="160"/>
      <c r="B69" s="160"/>
      <c r="C69" s="160"/>
      <c r="D69" s="52" t="s">
        <v>117</v>
      </c>
      <c r="E69" s="52" t="str">
        <f>Ders_Programı!D79</f>
        <v xml:space="preserve">TAR 315 OSMANLI TARİHİ (1500-1600) </v>
      </c>
      <c r="F69" s="52" t="str">
        <f>Ders_Programı!D79</f>
        <v xml:space="preserve">TAR 315 OSMANLI TARİHİ (1500-1600) </v>
      </c>
      <c r="G69" s="52" t="str">
        <f>Ders_Programı!D79</f>
        <v xml:space="preserve">TAR 315 OSMANLI TARİHİ (1500-1600) </v>
      </c>
      <c r="H69" s="52" t="str">
        <f>Ders_Programı!D79</f>
        <v xml:space="preserve">TAR 315 OSMANLI TARİHİ (1500-1600) </v>
      </c>
      <c r="I69" s="52" t="e">
        <f>Ders_Programı!#REF!</f>
        <v>#REF!</v>
      </c>
      <c r="J69" s="52">
        <f>Ders_Programı!M69</f>
        <v>0</v>
      </c>
      <c r="K69" s="8"/>
    </row>
    <row r="70" spans="1:11" ht="13.5" customHeight="1" x14ac:dyDescent="0.25">
      <c r="A70" s="160"/>
      <c r="B70" s="161">
        <v>2</v>
      </c>
      <c r="C70" s="159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5">
      <c r="A71" s="160"/>
      <c r="B71" s="160"/>
      <c r="C71" s="160"/>
      <c r="D71" s="52" t="s">
        <v>117</v>
      </c>
      <c r="E71" s="52">
        <f>Ders_Programı!J71</f>
        <v>0</v>
      </c>
      <c r="F71" s="52">
        <f>Ders_Programı!J71</f>
        <v>0</v>
      </c>
      <c r="G71" s="52">
        <f>Ders_Programı!J71</f>
        <v>0</v>
      </c>
      <c r="H71" s="52">
        <f>Ders_Programı!J71</f>
        <v>0</v>
      </c>
      <c r="I71" s="52" t="e">
        <f>Ders_Programı!#REF!</f>
        <v>#REF!</v>
      </c>
      <c r="J71" s="52">
        <f>Ders_Programı!M71</f>
        <v>0</v>
      </c>
      <c r="K71" s="8"/>
    </row>
    <row r="72" spans="1:11" ht="13.5" customHeight="1" x14ac:dyDescent="0.25">
      <c r="A72" s="160"/>
      <c r="B72" s="161">
        <v>3</v>
      </c>
      <c r="C72" s="159">
        <v>0.45833333333333331</v>
      </c>
      <c r="D72" s="52" t="s">
        <v>119</v>
      </c>
      <c r="E72" s="52" t="str">
        <f>Ders_Programı!E73</f>
        <v>F210</v>
      </c>
      <c r="F72" s="52" t="str">
        <f>Ders_Programı!F73</f>
        <v>F211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5">
      <c r="A73" s="160"/>
      <c r="B73" s="160"/>
      <c r="C73" s="160"/>
      <c r="D73" s="52" t="s">
        <v>117</v>
      </c>
      <c r="E73" s="52" t="str">
        <f>Ders_Programı!D73</f>
        <v xml:space="preserve">TAR 205 ÇAĞDAŞ TÜRK DÜNY. TAR. </v>
      </c>
      <c r="F73" s="52" t="str">
        <f>Ders_Programı!D73</f>
        <v xml:space="preserve">TAR 205 ÇAĞDAŞ TÜRK DÜNY. TAR. </v>
      </c>
      <c r="G73" s="52" t="str">
        <f>Ders_Programı!D73</f>
        <v xml:space="preserve">TAR 205 ÇAĞDAŞ TÜRK DÜNY. TAR. </v>
      </c>
      <c r="H73" s="52" t="str">
        <f>Ders_Programı!D73</f>
        <v xml:space="preserve">TAR 205 ÇAĞDAŞ TÜRK DÜNY. TAR. </v>
      </c>
      <c r="I73" s="52" t="e">
        <f>Ders_Programı!#REF!</f>
        <v>#REF!</v>
      </c>
      <c r="J73" s="52">
        <f>Ders_Programı!M73</f>
        <v>0</v>
      </c>
      <c r="K73" s="8"/>
    </row>
    <row r="74" spans="1:11" ht="13.5" customHeight="1" x14ac:dyDescent="0.25">
      <c r="A74" s="160"/>
      <c r="B74" s="161">
        <v>4</v>
      </c>
      <c r="C74" s="159">
        <v>0.54166666666666663</v>
      </c>
      <c r="D74" s="52" t="s">
        <v>119</v>
      </c>
      <c r="E74" s="52" t="str">
        <f>Ders_Programı!E75</f>
        <v>F210</v>
      </c>
      <c r="F74" s="52" t="str">
        <f>Ders_Programı!F75</f>
        <v>F211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5">
      <c r="A75" s="160"/>
      <c r="B75" s="160"/>
      <c r="C75" s="160"/>
      <c r="D75" s="52" t="s">
        <v>117</v>
      </c>
      <c r="E75" s="52" t="str">
        <f>Ders_Programı!D75</f>
        <v xml:space="preserve">TAR 427 SÖMÜRGECİLİK TARİHİ </v>
      </c>
      <c r="F75" s="52" t="str">
        <f>Ders_Programı!D75</f>
        <v xml:space="preserve">TAR 427 SÖMÜRGECİLİK TARİHİ </v>
      </c>
      <c r="G75" s="52" t="str">
        <f>Ders_Programı!D75</f>
        <v xml:space="preserve">TAR 427 SÖMÜRGECİLİK TARİHİ </v>
      </c>
      <c r="H75" s="52" t="str">
        <f>Ders_Programı!D75</f>
        <v xml:space="preserve">TAR 427 SÖMÜRGECİLİK TARİHİ </v>
      </c>
      <c r="I75" s="52" t="e">
        <f>Ders_Programı!#REF!</f>
        <v>#REF!</v>
      </c>
      <c r="J75" s="52">
        <f>Ders_Programı!M75</f>
        <v>0</v>
      </c>
      <c r="K75" s="8"/>
    </row>
    <row r="76" spans="1:11" ht="13.5" customHeight="1" x14ac:dyDescent="0.25">
      <c r="A76" s="160"/>
      <c r="B76" s="161">
        <v>5</v>
      </c>
      <c r="C76" s="159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5">
      <c r="A77" s="160"/>
      <c r="B77" s="160"/>
      <c r="C77" s="160"/>
      <c r="D77" s="52" t="s">
        <v>117</v>
      </c>
      <c r="E77" s="52">
        <f>Ders_Programı!J77</f>
        <v>0</v>
      </c>
      <c r="F77" s="52">
        <f>Ders_Programı!J77</f>
        <v>0</v>
      </c>
      <c r="G77" s="52">
        <f>Ders_Programı!J77</f>
        <v>0</v>
      </c>
      <c r="H77" s="52">
        <f>Ders_Programı!J77</f>
        <v>0</v>
      </c>
      <c r="I77" s="52" t="e">
        <f>Ders_Programı!#REF!</f>
        <v>#REF!</v>
      </c>
      <c r="J77" s="52">
        <f>Ders_Programı!M77</f>
        <v>0</v>
      </c>
      <c r="K77" s="8"/>
    </row>
    <row r="78" spans="1:11" ht="13.5" customHeight="1" x14ac:dyDescent="0.25">
      <c r="A78" s="160"/>
      <c r="B78" s="161">
        <v>6</v>
      </c>
      <c r="C78" s="159">
        <v>0.625</v>
      </c>
      <c r="D78" s="52" t="s">
        <v>119</v>
      </c>
      <c r="E78" s="52" t="str">
        <f>Ders_Programı!E79</f>
        <v>F210</v>
      </c>
      <c r="F78" s="52" t="str">
        <f>Ders_Programı!F79</f>
        <v>F211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5">
      <c r="A79" s="160"/>
      <c r="B79" s="160"/>
      <c r="C79" s="160"/>
      <c r="D79" s="52" t="s">
        <v>117</v>
      </c>
      <c r="E79" s="52" t="str">
        <f>Ders_Programı!D145</f>
        <v xml:space="preserve">TAR 343 ULUSLAR. KUR. VE TÜRK. </v>
      </c>
      <c r="F79" s="52" t="str">
        <f>Ders_Programı!D145</f>
        <v xml:space="preserve">TAR 343 ULUSLAR. KUR. VE TÜRK. </v>
      </c>
      <c r="G79" s="52" t="str">
        <f>Ders_Programı!D145</f>
        <v xml:space="preserve">TAR 343 ULUSLAR. KUR. VE TÜRK. </v>
      </c>
      <c r="H79" s="52" t="str">
        <f>Ders_Programı!D145</f>
        <v xml:space="preserve">TAR 343 ULUSLAR. KUR. VE TÜRK. </v>
      </c>
      <c r="I79" s="52" t="e">
        <f>Ders_Programı!#REF!</f>
        <v>#REF!</v>
      </c>
      <c r="J79" s="52">
        <f>Ders_Programı!M79</f>
        <v>0</v>
      </c>
      <c r="K79" s="8"/>
    </row>
    <row r="80" spans="1:11" ht="13.5" customHeight="1" x14ac:dyDescent="0.25">
      <c r="A80" s="160"/>
      <c r="B80" s="161">
        <v>7</v>
      </c>
      <c r="C80" s="159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5">
      <c r="A81" s="160"/>
      <c r="B81" s="160"/>
      <c r="C81" s="160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5">
      <c r="A82" s="160"/>
      <c r="B82" s="161">
        <v>8</v>
      </c>
      <c r="C82" s="159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5">
      <c r="A83" s="160"/>
      <c r="B83" s="160"/>
      <c r="C83" s="160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5">
      <c r="A84" s="160"/>
      <c r="B84" s="161">
        <v>9</v>
      </c>
      <c r="C84" s="159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5">
      <c r="A85" s="160"/>
      <c r="B85" s="160"/>
      <c r="C85" s="160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5">
      <c r="A86" s="160"/>
      <c r="B86" s="161">
        <v>10</v>
      </c>
      <c r="C86" s="159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5">
      <c r="A87" s="160"/>
      <c r="B87" s="160"/>
      <c r="C87" s="160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5">
      <c r="A88" s="160"/>
      <c r="B88" s="161">
        <v>11</v>
      </c>
      <c r="C88" s="159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5">
      <c r="A89" s="160"/>
      <c r="B89" s="160"/>
      <c r="C89" s="160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5">
      <c r="A90" s="170">
        <f>A68+1</f>
        <v>44597</v>
      </c>
      <c r="B90" s="163">
        <v>1</v>
      </c>
      <c r="C90" s="171">
        <v>0.375</v>
      </c>
      <c r="D90" s="53" t="s">
        <v>119</v>
      </c>
      <c r="E90" s="53" t="str">
        <f>Ders_Programı!E91</f>
        <v>F210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5">
      <c r="A91" s="164"/>
      <c r="B91" s="164"/>
      <c r="C91" s="164"/>
      <c r="D91" s="53" t="s">
        <v>117</v>
      </c>
      <c r="E91" s="53" t="str">
        <f>Ders_Programı!D69</f>
        <v xml:space="preserve">TAR 111 OSMANLITÜRKÇESİ I </v>
      </c>
      <c r="F91" s="53" t="str">
        <f>Ders_Programı!D69</f>
        <v xml:space="preserve">TAR 111 OSMANLITÜRKÇESİ I </v>
      </c>
      <c r="G91" s="53" t="str">
        <f>Ders_Programı!D69</f>
        <v xml:space="preserve">TAR 111 OSMANLITÜRKÇESİ I </v>
      </c>
      <c r="H91" s="53" t="str">
        <f>Ders_Programı!D69</f>
        <v xml:space="preserve">TAR 111 OSMANLITÜRKÇESİ I 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5">
      <c r="A92" s="164"/>
      <c r="B92" s="163">
        <v>2</v>
      </c>
      <c r="C92" s="165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5">
      <c r="A93" s="164"/>
      <c r="B93" s="164"/>
      <c r="C93" s="164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5">
      <c r="A94" s="164"/>
      <c r="B94" s="163">
        <v>3</v>
      </c>
      <c r="C94" s="165">
        <v>0.45833333333333331</v>
      </c>
      <c r="D94" s="53" t="s">
        <v>119</v>
      </c>
      <c r="E94" s="53" t="str">
        <f>Ders_Programı!E95</f>
        <v>F210</v>
      </c>
      <c r="F94" s="53" t="str">
        <f>Ders_Programı!F95</f>
        <v>F211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5">
      <c r="A95" s="164"/>
      <c r="B95" s="164"/>
      <c r="C95" s="164"/>
      <c r="D95" s="53" t="s">
        <v>117</v>
      </c>
      <c r="E95" s="53" t="str">
        <f>Ders_Programı!D101</f>
        <v>TAR 329 END.KÜL.MED.TAR.</v>
      </c>
      <c r="F95" s="53" t="str">
        <f>Ders_Programı!D101</f>
        <v>TAR 329 END.KÜL.MED.TAR.</v>
      </c>
      <c r="G95" s="53" t="str">
        <f>Ders_Programı!D101</f>
        <v>TAR 329 END.KÜL.MED.TAR.</v>
      </c>
      <c r="H95" s="53" t="str">
        <f>Ders_Programı!D101</f>
        <v>TAR 329 END.KÜL.MED.TAR.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5">
      <c r="A96" s="164"/>
      <c r="B96" s="163">
        <v>4</v>
      </c>
      <c r="C96" s="165">
        <v>0.54166666666666663</v>
      </c>
      <c r="D96" s="53" t="s">
        <v>119</v>
      </c>
      <c r="E96" s="53" t="str">
        <f>Ders_Programı!E97</f>
        <v>F210</v>
      </c>
      <c r="F96" s="53" t="str">
        <f>Ders_Programı!F97</f>
        <v>F211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5">
      <c r="A97" s="164"/>
      <c r="B97" s="164"/>
      <c r="C97" s="164"/>
      <c r="D97" s="53" t="s">
        <v>117</v>
      </c>
      <c r="E97" s="53" t="str">
        <f>Ders_Programı!D113</f>
        <v xml:space="preserve">TAR 231 ESKİÇAĞ MISIR TAR. </v>
      </c>
      <c r="F97" s="53" t="str">
        <f>Ders_Programı!D113</f>
        <v xml:space="preserve">TAR 231 ESKİÇAĞ MISIR TAR. </v>
      </c>
      <c r="G97" s="53" t="str">
        <f>Ders_Programı!D113</f>
        <v xml:space="preserve">TAR 231 ESKİÇAĞ MISIR TAR. </v>
      </c>
      <c r="H97" s="53" t="str">
        <f>Ders_Programı!D113</f>
        <v xml:space="preserve">TAR 231 ESKİÇAĞ MISIR TAR. 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5">
      <c r="A98" s="164"/>
      <c r="B98" s="163">
        <v>5</v>
      </c>
      <c r="C98" s="165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5">
      <c r="A99" s="164"/>
      <c r="B99" s="164"/>
      <c r="C99" s="164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5">
      <c r="A100" s="164"/>
      <c r="B100" s="163">
        <v>6</v>
      </c>
      <c r="C100" s="165">
        <v>0.625</v>
      </c>
      <c r="D100" s="53" t="s">
        <v>119</v>
      </c>
      <c r="E100" s="53" t="str">
        <f>Ders_Programı!E101</f>
        <v>F210</v>
      </c>
      <c r="F100" s="53" t="str">
        <f>Ders_Programı!F101</f>
        <v>F211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5">
      <c r="A101" s="164"/>
      <c r="B101" s="164"/>
      <c r="C101" s="164"/>
      <c r="D101" s="53" t="s">
        <v>117</v>
      </c>
      <c r="E101" s="53" t="str">
        <f>Ders_Programı!D97</f>
        <v xml:space="preserve">TAR 429 AVRUPA MED. TAR. </v>
      </c>
      <c r="F101" s="53" t="str">
        <f>Ders_Programı!D97</f>
        <v xml:space="preserve">TAR 429 AVRUPA MED. TAR. </v>
      </c>
      <c r="G101" s="53" t="str">
        <f>Ders_Programı!D97</f>
        <v xml:space="preserve">TAR 429 AVRUPA MED. TAR. </v>
      </c>
      <c r="H101" s="53" t="str">
        <f>Ders_Programı!D97</f>
        <v xml:space="preserve">TAR 429 AVRUPA MED. TAR. 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5">
      <c r="A102" s="164"/>
      <c r="B102" s="163">
        <v>7</v>
      </c>
      <c r="C102" s="165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5">
      <c r="A103" s="164"/>
      <c r="B103" s="164"/>
      <c r="C103" s="164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5">
      <c r="A104" s="164"/>
      <c r="B104" s="163">
        <v>8</v>
      </c>
      <c r="C104" s="165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5">
      <c r="A105" s="164"/>
      <c r="B105" s="164"/>
      <c r="C105" s="164"/>
      <c r="D105" s="53" t="s">
        <v>117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5">
      <c r="A106" s="164"/>
      <c r="B106" s="163">
        <v>9</v>
      </c>
      <c r="C106" s="165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5">
      <c r="A107" s="164"/>
      <c r="B107" s="164"/>
      <c r="C107" s="164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5">
      <c r="A108" s="164"/>
      <c r="B108" s="163">
        <v>10</v>
      </c>
      <c r="C108" s="165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5">
      <c r="A109" s="164"/>
      <c r="B109" s="164"/>
      <c r="C109" s="164"/>
      <c r="D109" s="54" t="s">
        <v>117</v>
      </c>
      <c r="E109" s="54" t="e">
        <f>Ders_Programı!#REF!</f>
        <v>#REF!</v>
      </c>
      <c r="F109" s="54" t="e">
        <f>Ders_Programı!#REF!</f>
        <v>#REF!</v>
      </c>
      <c r="G109" s="54" t="e">
        <f>Ders_Programı!#REF!</f>
        <v>#REF!</v>
      </c>
      <c r="H109" s="54" t="e">
        <f>Ders_Programı!#REF!</f>
        <v>#REF!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5">
      <c r="A110" s="164"/>
      <c r="B110" s="163">
        <v>11</v>
      </c>
      <c r="C110" s="165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5">
      <c r="A111" s="164"/>
      <c r="B111" s="164"/>
      <c r="C111" s="164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5">
      <c r="A112" s="166">
        <f>A90+1</f>
        <v>44598</v>
      </c>
      <c r="B112" s="161">
        <v>1</v>
      </c>
      <c r="C112" s="162">
        <v>0.375</v>
      </c>
      <c r="D112" s="55" t="s">
        <v>119</v>
      </c>
      <c r="E112" s="55" t="str">
        <f>Ders_Programı!E113</f>
        <v>F210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5">
      <c r="A113" s="160"/>
      <c r="B113" s="160"/>
      <c r="C113" s="160"/>
      <c r="D113" s="55" t="s">
        <v>117</v>
      </c>
      <c r="E113" s="55" t="str">
        <f>Ders_Programı!D95</f>
        <v xml:space="preserve">TAR 241 TARİHİ COĞRAFYA </v>
      </c>
      <c r="F113" s="55" t="str">
        <f>Ders_Programı!D95</f>
        <v xml:space="preserve">TAR 241 TARİHİ COĞRAFYA </v>
      </c>
      <c r="G113" s="55" t="str">
        <f>Ders_Programı!D95</f>
        <v xml:space="preserve">TAR 241 TARİHİ COĞRAFYA </v>
      </c>
      <c r="H113" s="55" t="str">
        <f>Ders_Programı!D95</f>
        <v xml:space="preserve">TAR 241 TARİHİ COĞRAFYA 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5">
      <c r="A114" s="160"/>
      <c r="B114" s="161">
        <v>2</v>
      </c>
      <c r="C114" s="159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5">
      <c r="A115" s="160"/>
      <c r="B115" s="160"/>
      <c r="C115" s="160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5">
      <c r="A116" s="160"/>
      <c r="B116" s="161">
        <v>3</v>
      </c>
      <c r="C116" s="159">
        <v>0.45833333333333331</v>
      </c>
      <c r="D116" s="55" t="s">
        <v>119</v>
      </c>
      <c r="E116" s="55" t="str">
        <f>Ders_Programı!E117</f>
        <v>F210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5">
      <c r="A117" s="160"/>
      <c r="B117" s="160"/>
      <c r="C117" s="160"/>
      <c r="D117" s="55" t="s">
        <v>117</v>
      </c>
      <c r="E117" s="55" t="str">
        <f>Ders_Programı!D117</f>
        <v xml:space="preserve">TAR441 ANTİK AND.UYG.veKENT. </v>
      </c>
      <c r="F117" s="55" t="str">
        <f>Ders_Programı!D117</f>
        <v xml:space="preserve">TAR441 ANTİK AND.UYG.veKENT. </v>
      </c>
      <c r="G117" s="55" t="str">
        <f>Ders_Programı!D117</f>
        <v xml:space="preserve">TAR441 ANTİK AND.UYG.veKENT. </v>
      </c>
      <c r="H117" s="55" t="str">
        <f>Ders_Programı!D117</f>
        <v xml:space="preserve">TAR441 ANTİK AND.UYG.veKENT. 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5">
      <c r="A118" s="160"/>
      <c r="B118" s="161">
        <v>4</v>
      </c>
      <c r="C118" s="159">
        <v>0.54166666666666663</v>
      </c>
      <c r="D118" s="55" t="s">
        <v>119</v>
      </c>
      <c r="E118" s="55" t="str">
        <f>Ders_Programı!E119</f>
        <v>F210</v>
      </c>
      <c r="F118" s="55" t="str">
        <f>Ders_Programı!F119</f>
        <v>F211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5">
      <c r="A119" s="160"/>
      <c r="B119" s="160"/>
      <c r="C119" s="160"/>
      <c r="D119" s="55" t="s">
        <v>117</v>
      </c>
      <c r="E119" s="55" t="str">
        <f>Ders_Programı!D119</f>
        <v xml:space="preserve">TAR 311 TARİHİ.SAHA ARŞ. I </v>
      </c>
      <c r="F119" s="55" t="str">
        <f>Ders_Programı!D119</f>
        <v xml:space="preserve">TAR 311 TARİHİ.SAHA ARŞ. I </v>
      </c>
      <c r="G119" s="55" t="str">
        <f>Ders_Programı!D119</f>
        <v xml:space="preserve">TAR 311 TARİHİ.SAHA ARŞ. I </v>
      </c>
      <c r="H119" s="55" t="str">
        <f>Ders_Programı!D119</f>
        <v xml:space="preserve">TAR 311 TARİHİ.SAHA ARŞ. I 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5">
      <c r="A120" s="160"/>
      <c r="B120" s="161">
        <v>5</v>
      </c>
      <c r="C120" s="159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5">
      <c r="A121" s="160"/>
      <c r="B121" s="160"/>
      <c r="C121" s="160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5">
      <c r="A122" s="160"/>
      <c r="B122" s="161">
        <v>6</v>
      </c>
      <c r="C122" s="159">
        <v>0.625</v>
      </c>
      <c r="D122" s="55" t="s">
        <v>119</v>
      </c>
      <c r="E122" s="55" t="str">
        <f>Ders_Programı!E123</f>
        <v>F210</v>
      </c>
      <c r="F122" s="55" t="str">
        <f>Ders_Programı!F123</f>
        <v>F211</v>
      </c>
      <c r="G122" s="55" t="str">
        <f>Ders_Programı!G123</f>
        <v>F212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5">
      <c r="A123" s="160"/>
      <c r="B123" s="160"/>
      <c r="C123" s="160"/>
      <c r="D123" s="55" t="s">
        <v>117</v>
      </c>
      <c r="E123" s="55" t="str">
        <f>Ders_Programı!D123</f>
        <v>TAR 107 BÜY.SELÇ.DEV.TAR.</v>
      </c>
      <c r="F123" s="55" t="str">
        <f>Ders_Programı!D123</f>
        <v>TAR 107 BÜY.SELÇ.DEV.TAR.</v>
      </c>
      <c r="G123" s="55" t="str">
        <f>Ders_Programı!D123</f>
        <v>TAR 107 BÜY.SELÇ.DEV.TAR.</v>
      </c>
      <c r="H123" s="55" t="str">
        <f>Ders_Programı!D123</f>
        <v>TAR 107 BÜY.SELÇ.DEV.TAR.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5">
      <c r="A124" s="160"/>
      <c r="B124" s="161">
        <v>7</v>
      </c>
      <c r="C124" s="159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5">
      <c r="A125" s="160"/>
      <c r="B125" s="160"/>
      <c r="C125" s="160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5">
      <c r="A126" s="160"/>
      <c r="B126" s="161">
        <v>8</v>
      </c>
      <c r="C126" s="159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5">
      <c r="A127" s="160"/>
      <c r="B127" s="160"/>
      <c r="C127" s="160"/>
      <c r="D127" s="55" t="s">
        <v>117</v>
      </c>
      <c r="E127" s="55" t="e">
        <f>Ders_Programı!#REF!</f>
        <v>#REF!</v>
      </c>
      <c r="F127" s="55" t="e">
        <f>Ders_Programı!#REF!</f>
        <v>#REF!</v>
      </c>
      <c r="G127" s="55" t="e">
        <f>Ders_Programı!#REF!</f>
        <v>#REF!</v>
      </c>
      <c r="H127" s="55" t="e">
        <f>Ders_Programı!#REF!</f>
        <v>#REF!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5">
      <c r="A128" s="160"/>
      <c r="B128" s="161">
        <v>9</v>
      </c>
      <c r="C128" s="159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5">
      <c r="A129" s="160"/>
      <c r="B129" s="160"/>
      <c r="C129" s="160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5">
      <c r="A130" s="160"/>
      <c r="B130" s="161">
        <v>10</v>
      </c>
      <c r="C130" s="159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5">
      <c r="A131" s="160"/>
      <c r="B131" s="160"/>
      <c r="C131" s="160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5">
      <c r="A132" s="160"/>
      <c r="B132" s="161">
        <v>11</v>
      </c>
      <c r="C132" s="159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5">
      <c r="A133" s="160"/>
      <c r="B133" s="160"/>
      <c r="C133" s="160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5">
      <c r="A134" s="170">
        <f>A112+1</f>
        <v>44599</v>
      </c>
      <c r="B134" s="163">
        <v>1</v>
      </c>
      <c r="C134" s="171">
        <v>0.375</v>
      </c>
      <c r="D134" s="49" t="s">
        <v>119</v>
      </c>
      <c r="E134" s="49" t="str">
        <f>Ders_Programı!E135</f>
        <v>F210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5">
      <c r="A135" s="164"/>
      <c r="B135" s="164"/>
      <c r="C135" s="164"/>
      <c r="D135" s="49" t="s">
        <v>117</v>
      </c>
      <c r="E135" s="49" t="str">
        <f>Ders_Programı!D135</f>
        <v>TAR 337 T.C DIŞ POLİTİKASI</v>
      </c>
      <c r="F135" s="49" t="str">
        <f>Ders_Programı!D135</f>
        <v>TAR 337 T.C DIŞ POLİTİKASI</v>
      </c>
      <c r="G135" s="49" t="str">
        <f>Ders_Programı!D135</f>
        <v>TAR 337 T.C DIŞ POLİTİKASI</v>
      </c>
      <c r="H135" s="49" t="str">
        <f>Ders_Programı!D135</f>
        <v>TAR 337 T.C DIŞ POLİTİKASI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5">
      <c r="A136" s="164"/>
      <c r="B136" s="163">
        <v>2</v>
      </c>
      <c r="C136" s="165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5">
      <c r="A137" s="164"/>
      <c r="B137" s="164"/>
      <c r="C137" s="164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5">
      <c r="A138" s="164"/>
      <c r="B138" s="163">
        <v>3</v>
      </c>
      <c r="C138" s="165">
        <v>0.45833333333333331</v>
      </c>
      <c r="D138" s="49" t="s">
        <v>119</v>
      </c>
      <c r="E138" s="49" t="str">
        <f>Ders_Programı!E139</f>
        <v>F210</v>
      </c>
      <c r="F138" s="49" t="str">
        <f>Ders_Programı!F139</f>
        <v>F211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5">
      <c r="A139" s="164"/>
      <c r="B139" s="164"/>
      <c r="C139" s="164"/>
      <c r="D139" s="49" t="s">
        <v>117</v>
      </c>
      <c r="E139" s="49" t="str">
        <f>Ders_Programı!D139</f>
        <v xml:space="preserve">TAR 207 TÜRK TAR. KAYNAK. I </v>
      </c>
      <c r="F139" s="49" t="str">
        <f>Ders_Programı!D139</f>
        <v xml:space="preserve">TAR 207 TÜRK TAR. KAYNAK. I </v>
      </c>
      <c r="G139" s="49" t="str">
        <f>Ders_Programı!D139</f>
        <v xml:space="preserve">TAR 207 TÜRK TAR. KAYNAK. I </v>
      </c>
      <c r="H139" s="49" t="str">
        <f>Ders_Programı!D139</f>
        <v xml:space="preserve">TAR 207 TÜRK TAR. KAYNAK. I 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5">
      <c r="A140" s="164"/>
      <c r="B140" s="163">
        <v>4</v>
      </c>
      <c r="C140" s="165">
        <v>0.54166666666666663</v>
      </c>
      <c r="D140" s="49" t="s">
        <v>119</v>
      </c>
      <c r="E140" s="49" t="str">
        <f>Ders_Programı!E141</f>
        <v>F210</v>
      </c>
      <c r="F140" s="49" t="str">
        <f>Ders_Programı!F141</f>
        <v>F211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5">
      <c r="A141" s="164"/>
      <c r="B141" s="164"/>
      <c r="C141" s="164"/>
      <c r="D141" s="49" t="s">
        <v>117</v>
      </c>
      <c r="E141" s="49" t="str">
        <f>Ders_Programı!D161</f>
        <v>TAR 435 OSMANLI İKTİSAT TARİHİ</v>
      </c>
      <c r="F141" s="49" t="str">
        <f>Ders_Programı!D161</f>
        <v>TAR 435 OSMANLI İKTİSAT TARİHİ</v>
      </c>
      <c r="G141" s="49" t="str">
        <f>Ders_Programı!D161</f>
        <v>TAR 435 OSMANLI İKTİSAT TARİHİ</v>
      </c>
      <c r="H141" s="49" t="str">
        <f>Ders_Programı!D161</f>
        <v>TAR 435 OSMANLI İKTİSAT TARİHİ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5">
      <c r="A142" s="164"/>
      <c r="B142" s="163">
        <v>5</v>
      </c>
      <c r="C142" s="165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5">
      <c r="A143" s="164"/>
      <c r="B143" s="164"/>
      <c r="C143" s="164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5">
      <c r="A144" s="164"/>
      <c r="B144" s="163">
        <v>6</v>
      </c>
      <c r="C144" s="165">
        <v>0.625</v>
      </c>
      <c r="D144" s="49" t="s">
        <v>119</v>
      </c>
      <c r="E144" s="49" t="str">
        <f>Ders_Programı!E145</f>
        <v>F210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5">
      <c r="A145" s="164"/>
      <c r="B145" s="164"/>
      <c r="C145" s="164"/>
      <c r="D145" s="49" t="s">
        <v>117</v>
      </c>
      <c r="E145" s="49" t="str">
        <f>Ders_Programı!D91</f>
        <v xml:space="preserve">TAR 325 OSMANLI TAR. SEM. </v>
      </c>
      <c r="F145" s="49" t="str">
        <f>Ders_Programı!D91</f>
        <v xml:space="preserve">TAR 325 OSMANLI TAR. SEM. </v>
      </c>
      <c r="G145" s="49" t="str">
        <f>Ders_Programı!D91</f>
        <v xml:space="preserve">TAR 325 OSMANLI TAR. SEM. </v>
      </c>
      <c r="H145" s="49" t="str">
        <f>Ders_Programı!D91</f>
        <v xml:space="preserve">TAR 325 OSMANLI TAR. SEM. 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5">
      <c r="A146" s="164"/>
      <c r="B146" s="163">
        <v>7</v>
      </c>
      <c r="C146" s="165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5">
      <c r="A147" s="164"/>
      <c r="B147" s="164"/>
      <c r="C147" s="164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5">
      <c r="A148" s="164"/>
      <c r="B148" s="163">
        <v>8</v>
      </c>
      <c r="C148" s="165">
        <v>0.70833333333333337</v>
      </c>
      <c r="D148" s="49" t="s">
        <v>119</v>
      </c>
      <c r="E148" s="49" t="str">
        <f>Ders_Programı!E149</f>
        <v>F210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5">
      <c r="A149" s="164"/>
      <c r="B149" s="164"/>
      <c r="C149" s="164"/>
      <c r="D149" s="49" t="s">
        <v>117</v>
      </c>
      <c r="E149" s="49" t="e">
        <f>Ders_Programı!#REF!</f>
        <v>#REF!</v>
      </c>
      <c r="F149" s="49" t="e">
        <f>Ders_Programı!#REF!</f>
        <v>#REF!</v>
      </c>
      <c r="G149" s="49" t="e">
        <f>Ders_Programı!#REF!</f>
        <v>#REF!</v>
      </c>
      <c r="H149" s="49" t="e">
        <f>Ders_Programı!#REF!</f>
        <v>#REF!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5">
      <c r="A150" s="164"/>
      <c r="B150" s="163">
        <v>9</v>
      </c>
      <c r="C150" s="165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5">
      <c r="A151" s="164"/>
      <c r="B151" s="164"/>
      <c r="C151" s="164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5">
      <c r="A152" s="164"/>
      <c r="B152" s="163">
        <v>10</v>
      </c>
      <c r="C152" s="165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5">
      <c r="A153" s="164"/>
      <c r="B153" s="164"/>
      <c r="C153" s="164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5">
      <c r="A154" s="164"/>
      <c r="B154" s="163">
        <v>11</v>
      </c>
      <c r="C154" s="165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5">
      <c r="A155" s="164"/>
      <c r="B155" s="164"/>
      <c r="C155" s="164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5">
      <c r="A156" s="166">
        <f>A134+1</f>
        <v>44600</v>
      </c>
      <c r="B156" s="161">
        <v>1</v>
      </c>
      <c r="C156" s="162">
        <v>0.375</v>
      </c>
      <c r="D156" s="55" t="s">
        <v>119</v>
      </c>
      <c r="E156" s="55" t="str">
        <f>Ders_Programı!E157</f>
        <v>F210</v>
      </c>
      <c r="F156" s="55" t="str">
        <f>Ders_Programı!F157</f>
        <v>F211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5">
      <c r="A157" s="160"/>
      <c r="B157" s="160"/>
      <c r="C157" s="160"/>
      <c r="D157" s="55" t="s">
        <v>117</v>
      </c>
      <c r="E157" s="55" t="str">
        <f>Ders_Programı!D157</f>
        <v xml:space="preserve">TAR225 ORTADOGU TARİHİ </v>
      </c>
      <c r="F157" s="55" t="str">
        <f>Ders_Programı!D157</f>
        <v xml:space="preserve">TAR225 ORTADOGU TARİHİ </v>
      </c>
      <c r="G157" s="55" t="str">
        <f>Ders_Programı!D157</f>
        <v xml:space="preserve">TAR225 ORTADOGU TARİHİ </v>
      </c>
      <c r="H157" s="55" t="str">
        <f>Ders_Programı!D157</f>
        <v xml:space="preserve">TAR225 ORTADOGU TARİHİ 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5">
      <c r="A158" s="160"/>
      <c r="B158" s="161">
        <v>2</v>
      </c>
      <c r="C158" s="159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5">
      <c r="A159" s="160"/>
      <c r="B159" s="160"/>
      <c r="C159" s="160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5">
      <c r="A160" s="160"/>
      <c r="B160" s="161">
        <v>3</v>
      </c>
      <c r="C160" s="159">
        <v>0.45833333333333331</v>
      </c>
      <c r="D160" s="55" t="s">
        <v>119</v>
      </c>
      <c r="E160" s="55" t="str">
        <f>Ders_Programı!E161</f>
        <v>F210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5">
      <c r="A161" s="160"/>
      <c r="B161" s="160"/>
      <c r="C161" s="160"/>
      <c r="D161" s="55" t="s">
        <v>117</v>
      </c>
      <c r="E161" s="55" t="str">
        <f>Ders_Programı!D141</f>
        <v xml:space="preserve">TAR 113 ESKİÇAĞ TARİHİ I </v>
      </c>
      <c r="F161" s="55" t="str">
        <f>Ders_Programı!D141</f>
        <v xml:space="preserve">TAR 113 ESKİÇAĞ TARİHİ I </v>
      </c>
      <c r="G161" s="55" t="str">
        <f>Ders_Programı!D141</f>
        <v xml:space="preserve">TAR 113 ESKİÇAĞ TARİHİ I </v>
      </c>
      <c r="H161" s="55" t="str">
        <f>Ders_Programı!D141</f>
        <v xml:space="preserve">TAR 113 ESKİÇAĞ TARİHİ I 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5">
      <c r="A162" s="160"/>
      <c r="B162" s="161">
        <v>4</v>
      </c>
      <c r="C162" s="159">
        <v>0.54166666666666663</v>
      </c>
      <c r="D162" s="55" t="s">
        <v>119</v>
      </c>
      <c r="E162" s="55" t="str">
        <f>Ders_Programı!E163</f>
        <v>F210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5">
      <c r="A163" s="160"/>
      <c r="B163" s="160"/>
      <c r="C163" s="160"/>
      <c r="D163" s="55" t="s">
        <v>117</v>
      </c>
      <c r="E163" s="55" t="str">
        <f>Ders_Programı!D163</f>
        <v xml:space="preserve">TAR327 TÜRK TEŞKİLAT TARİHİ </v>
      </c>
      <c r="F163" s="55" t="str">
        <f>Ders_Programı!D163</f>
        <v xml:space="preserve">TAR327 TÜRK TEŞKİLAT TARİHİ </v>
      </c>
      <c r="G163" s="55" t="str">
        <f>Ders_Programı!D163</f>
        <v xml:space="preserve">TAR327 TÜRK TEŞKİLAT TARİHİ </v>
      </c>
      <c r="H163" s="55" t="str">
        <f>Ders_Programı!D163</f>
        <v xml:space="preserve">TAR327 TÜRK TEŞKİLAT TARİHİ 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5">
      <c r="A164" s="160"/>
      <c r="B164" s="161">
        <v>5</v>
      </c>
      <c r="C164" s="159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5">
      <c r="A165" s="160"/>
      <c r="B165" s="160"/>
      <c r="C165" s="160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5">
      <c r="A166" s="160"/>
      <c r="B166" s="161">
        <v>6</v>
      </c>
      <c r="C166" s="159">
        <v>0.625</v>
      </c>
      <c r="D166" s="55" t="s">
        <v>119</v>
      </c>
      <c r="E166" s="55" t="str">
        <f>Ders_Programı!E167</f>
        <v>F210</v>
      </c>
      <c r="F166" s="55" t="str">
        <f>Ders_Programı!F167</f>
        <v>F211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5">
      <c r="A167" s="160"/>
      <c r="B167" s="160"/>
      <c r="C167" s="160"/>
      <c r="D167" s="55" t="s">
        <v>117</v>
      </c>
      <c r="E167" s="55" t="str">
        <f>Ders_Programı!D167</f>
        <v xml:space="preserve">TAR 229 ROMA TARİHİ </v>
      </c>
      <c r="F167" s="55" t="str">
        <f>Ders_Programı!D167</f>
        <v xml:space="preserve">TAR 229 ROMA TARİHİ </v>
      </c>
      <c r="G167" s="55" t="str">
        <f>Ders_Programı!D167</f>
        <v xml:space="preserve">TAR 229 ROMA TARİHİ </v>
      </c>
      <c r="H167" s="55" t="str">
        <f>Ders_Programı!D167</f>
        <v xml:space="preserve">TAR 229 ROMA TARİHİ 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5">
      <c r="A168" s="160"/>
      <c r="B168" s="161">
        <v>7</v>
      </c>
      <c r="C168" s="159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5">
      <c r="A169" s="160"/>
      <c r="B169" s="160"/>
      <c r="C169" s="160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5">
      <c r="A170" s="160"/>
      <c r="B170" s="161">
        <v>8</v>
      </c>
      <c r="C170" s="159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5">
      <c r="A171" s="160"/>
      <c r="B171" s="160"/>
      <c r="C171" s="160"/>
      <c r="D171" s="55" t="s">
        <v>117</v>
      </c>
      <c r="E171" s="55" t="e">
        <f>Ders_Programı!#REF!</f>
        <v>#REF!</v>
      </c>
      <c r="F171" s="55" t="e">
        <f>Ders_Programı!#REF!</f>
        <v>#REF!</v>
      </c>
      <c r="G171" s="55" t="e">
        <f>Ders_Programı!#REF!</f>
        <v>#REF!</v>
      </c>
      <c r="H171" s="55" t="e">
        <f>Ders_Programı!#REF!</f>
        <v>#REF!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5">
      <c r="A172" s="160"/>
      <c r="B172" s="161">
        <v>9</v>
      </c>
      <c r="C172" s="159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5">
      <c r="A173" s="160"/>
      <c r="B173" s="160"/>
      <c r="C173" s="160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5">
      <c r="A174" s="160"/>
      <c r="B174" s="161">
        <v>10</v>
      </c>
      <c r="C174" s="159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5">
      <c r="A175" s="160"/>
      <c r="B175" s="160"/>
      <c r="C175" s="160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5">
      <c r="A176" s="160"/>
      <c r="B176" s="161">
        <v>11</v>
      </c>
      <c r="C176" s="159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5">
      <c r="A177" s="160"/>
      <c r="B177" s="160"/>
      <c r="C177" s="160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5">
      <c r="A178" s="170">
        <f>A156+1</f>
        <v>44601</v>
      </c>
      <c r="B178" s="163">
        <v>1</v>
      </c>
      <c r="C178" s="171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5">
      <c r="A179" s="164"/>
      <c r="B179" s="164"/>
      <c r="C179" s="164"/>
      <c r="D179" s="49" t="s">
        <v>117</v>
      </c>
      <c r="E179" s="49" t="str">
        <f>Ders_Programı!D183</f>
        <v xml:space="preserve">TAR221 İLK MÜS. TÜRK DEV. TAR.  </v>
      </c>
      <c r="F179" s="49" t="str">
        <f>Ders_Programı!D183</f>
        <v xml:space="preserve">TAR221 İLK MÜS. TÜRK DEV. TAR.  </v>
      </c>
      <c r="G179" s="49" t="str">
        <f>Ders_Programı!D183</f>
        <v xml:space="preserve">TAR221 İLK MÜS. TÜRK DEV. TAR.  </v>
      </c>
      <c r="H179" s="49" t="str">
        <f>Ders_Programı!D183</f>
        <v xml:space="preserve">TAR221 İLK MÜS. TÜRK DEV. TAR.  </v>
      </c>
      <c r="I179" s="49" t="str">
        <f>Ders_Programı!D17</f>
        <v xml:space="preserve">TAR213 AVRUPA ORTAÇAĞ TARİHİ </v>
      </c>
      <c r="J179" s="49">
        <f>Ders_Programı!M179</f>
        <v>0</v>
      </c>
      <c r="K179" s="8"/>
    </row>
    <row r="180" spans="1:11" ht="13.5" customHeight="1" x14ac:dyDescent="0.25">
      <c r="A180" s="164"/>
      <c r="B180" s="163">
        <v>2</v>
      </c>
      <c r="C180" s="165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5">
      <c r="A181" s="164"/>
      <c r="B181" s="164"/>
      <c r="C181" s="164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5">
      <c r="A182" s="164"/>
      <c r="B182" s="163">
        <v>3</v>
      </c>
      <c r="C182" s="165">
        <v>0.45833333333333331</v>
      </c>
      <c r="D182" s="49" t="s">
        <v>119</v>
      </c>
      <c r="E182" s="49" t="str">
        <f>Ders_Programı!E183</f>
        <v>F210</v>
      </c>
      <c r="F182" s="49" t="str">
        <f>Ders_Programı!F183</f>
        <v>F211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5">
      <c r="A183" s="164"/>
      <c r="B183" s="164"/>
      <c r="C183" s="164"/>
      <c r="D183" s="49" t="s">
        <v>117</v>
      </c>
      <c r="E183" s="49" t="str">
        <f>Ders_Programı!D185</f>
        <v xml:space="preserve">TAR 437 YEN.YAK. TÜRK.DÜN </v>
      </c>
      <c r="F183" s="49" t="str">
        <f>Ders_Programı!D185</f>
        <v xml:space="preserve">TAR 437 YEN.YAK. TÜRK.DÜN </v>
      </c>
      <c r="G183" s="49" t="str">
        <f>Ders_Programı!D185</f>
        <v xml:space="preserve">TAR 437 YEN.YAK. TÜRK.DÜN </v>
      </c>
      <c r="H183" s="49" t="str">
        <f>Ders_Programı!D185</f>
        <v xml:space="preserve">TAR 437 YEN.YAK. TÜRK.DÜN </v>
      </c>
      <c r="I183" s="49" t="str">
        <f>Ders_Programı!D61</f>
        <v xml:space="preserve">TAR 239 SİYASET BİLİMİ </v>
      </c>
      <c r="J183" s="49">
        <f>Ders_Programı!M183</f>
        <v>0</v>
      </c>
      <c r="K183" s="8"/>
    </row>
    <row r="184" spans="1:11" ht="13.5" customHeight="1" x14ac:dyDescent="0.25">
      <c r="A184" s="164"/>
      <c r="B184" s="163">
        <v>4</v>
      </c>
      <c r="C184" s="165">
        <v>0.54166666666666663</v>
      </c>
      <c r="D184" s="49" t="s">
        <v>119</v>
      </c>
      <c r="E184" s="49" t="str">
        <f>Ders_Programı!E185</f>
        <v>F210</v>
      </c>
      <c r="F184" s="49" t="str">
        <f>Ders_Programı!F185</f>
        <v>F211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5">
      <c r="A185" s="164"/>
      <c r="B185" s="164"/>
      <c r="C185" s="164"/>
      <c r="D185" s="49" t="s">
        <v>117</v>
      </c>
      <c r="E185" s="49" t="e">
        <f>Ders_Programı!#REF!</f>
        <v>#REF!</v>
      </c>
      <c r="F185" s="49" t="e">
        <f>Ders_Programı!#REF!</f>
        <v>#REF!</v>
      </c>
      <c r="G185" s="49" t="e">
        <f>Ders_Programı!#REF!</f>
        <v>#REF!</v>
      </c>
      <c r="H185" s="49" t="e">
        <f>Ders_Programı!#REF!</f>
        <v>#REF!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5">
      <c r="A186" s="164"/>
      <c r="B186" s="163">
        <v>5</v>
      </c>
      <c r="C186" s="165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5">
      <c r="A187" s="164"/>
      <c r="B187" s="164"/>
      <c r="C187" s="164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5">
      <c r="A188" s="164"/>
      <c r="B188" s="163">
        <v>6</v>
      </c>
      <c r="C188" s="165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5">
      <c r="A189" s="164"/>
      <c r="B189" s="164"/>
      <c r="C189" s="164"/>
      <c r="D189" s="49" t="s">
        <v>117</v>
      </c>
      <c r="E189" s="49" t="str">
        <f>Ders_Programı!D189</f>
        <v>SSD (Sosyal Seçmeli Dersler)</v>
      </c>
      <c r="F189" s="49" t="str">
        <f>Ders_Programı!D189</f>
        <v>SSD (Sosyal Seçmeli Dersler)</v>
      </c>
      <c r="G189" s="49" t="str">
        <f>Ders_Programı!D189</f>
        <v>SSD (Sosyal Seçmeli Dersler)</v>
      </c>
      <c r="H189" s="49" t="str">
        <f>Ders_Programı!D189</f>
        <v>SSD (Sosyal Seçmeli Dersler)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5">
      <c r="A190" s="164"/>
      <c r="B190" s="163">
        <v>7</v>
      </c>
      <c r="C190" s="165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5">
      <c r="A191" s="164"/>
      <c r="B191" s="164"/>
      <c r="C191" s="164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5">
      <c r="A192" s="164"/>
      <c r="B192" s="163">
        <v>8</v>
      </c>
      <c r="C192" s="165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5">
      <c r="A193" s="164"/>
      <c r="B193" s="164"/>
      <c r="C193" s="164"/>
      <c r="D193" s="49" t="s">
        <v>117</v>
      </c>
      <c r="E193" s="49" t="str">
        <f>Ders_Programı!D179</f>
        <v>TAR409 TAR. ÖĞR. ve YAZ</v>
      </c>
      <c r="F193" s="49" t="str">
        <f>Ders_Programı!D179</f>
        <v>TAR409 TAR. ÖĞR. ve YAZ</v>
      </c>
      <c r="G193" s="49" t="str">
        <f>Ders_Programı!D179</f>
        <v>TAR409 TAR. ÖĞR. ve YAZ</v>
      </c>
      <c r="H193" s="49" t="str">
        <f>Ders_Programı!D179</f>
        <v>TAR409 TAR. ÖĞR. ve YAZ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5">
      <c r="A194" s="164"/>
      <c r="B194" s="163">
        <v>9</v>
      </c>
      <c r="C194" s="165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5">
      <c r="A195" s="164"/>
      <c r="B195" s="164"/>
      <c r="C195" s="164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5">
      <c r="A196" s="164"/>
      <c r="B196" s="163">
        <v>10</v>
      </c>
      <c r="C196" s="165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5">
      <c r="A197" s="164"/>
      <c r="B197" s="164"/>
      <c r="C197" s="164"/>
      <c r="D197" s="54" t="s">
        <v>117</v>
      </c>
      <c r="E197" s="54" t="str">
        <f>Ders_Programı!D149</f>
        <v xml:space="preserve">TAR 223 BAT.DÖN. KÜL.TAR. I </v>
      </c>
      <c r="F197" s="54" t="str">
        <f>Ders_Programı!D149</f>
        <v xml:space="preserve">TAR 223 BAT.DÖN. KÜL.TAR. I </v>
      </c>
      <c r="G197" s="54" t="str">
        <f>Ders_Programı!D149</f>
        <v xml:space="preserve">TAR 223 BAT.DÖN. KÜL.TAR. I </v>
      </c>
      <c r="H197" s="54" t="str">
        <f>Ders_Programı!D149</f>
        <v xml:space="preserve">TAR 223 BAT.DÖN. KÜL.TAR. I 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5">
      <c r="A198" s="164"/>
      <c r="B198" s="163">
        <v>11</v>
      </c>
      <c r="C198" s="165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5">
      <c r="A199" s="164"/>
      <c r="B199" s="164"/>
      <c r="C199" s="164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5">
      <c r="A200" s="166">
        <f>A178+1</f>
        <v>44602</v>
      </c>
      <c r="B200" s="161">
        <v>1</v>
      </c>
      <c r="C200" s="162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5">
      <c r="A201" s="160"/>
      <c r="B201" s="160"/>
      <c r="C201" s="160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5">
      <c r="A202" s="160"/>
      <c r="B202" s="161">
        <v>2</v>
      </c>
      <c r="C202" s="159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5">
      <c r="A203" s="160"/>
      <c r="B203" s="160"/>
      <c r="C203" s="160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5">
      <c r="A204" s="160"/>
      <c r="B204" s="161">
        <v>3</v>
      </c>
      <c r="C204" s="159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5">
      <c r="A205" s="160"/>
      <c r="B205" s="160"/>
      <c r="C205" s="160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5">
      <c r="A206" s="160"/>
      <c r="B206" s="161">
        <v>4</v>
      </c>
      <c r="C206" s="159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5">
      <c r="A207" s="160"/>
      <c r="B207" s="160"/>
      <c r="C207" s="160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5">
      <c r="A208" s="160"/>
      <c r="B208" s="161">
        <v>5</v>
      </c>
      <c r="C208" s="159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5">
      <c r="A209" s="160"/>
      <c r="B209" s="160"/>
      <c r="C209" s="160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5">
      <c r="A210" s="160"/>
      <c r="B210" s="161">
        <v>6</v>
      </c>
      <c r="C210" s="159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5">
      <c r="A211" s="160"/>
      <c r="B211" s="160"/>
      <c r="C211" s="160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5">
      <c r="A212" s="160"/>
      <c r="B212" s="161">
        <v>7</v>
      </c>
      <c r="C212" s="159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5">
      <c r="A213" s="160"/>
      <c r="B213" s="160"/>
      <c r="C213" s="160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5">
      <c r="A214" s="160"/>
      <c r="B214" s="161">
        <v>8</v>
      </c>
      <c r="C214" s="159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5">
      <c r="A215" s="160"/>
      <c r="B215" s="160"/>
      <c r="C215" s="160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5">
      <c r="A216" s="160"/>
      <c r="B216" s="161">
        <v>9</v>
      </c>
      <c r="C216" s="159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5">
      <c r="A217" s="160"/>
      <c r="B217" s="160"/>
      <c r="C217" s="160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5">
      <c r="A218" s="160"/>
      <c r="B218" s="161">
        <v>10</v>
      </c>
      <c r="C218" s="159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5">
      <c r="A219" s="160"/>
      <c r="B219" s="160"/>
      <c r="C219" s="160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5">
      <c r="A220" s="160"/>
      <c r="B220" s="161">
        <v>11</v>
      </c>
      <c r="C220" s="159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5">
      <c r="A221" s="160"/>
      <c r="B221" s="160"/>
      <c r="C221" s="160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5">
      <c r="A222" s="170">
        <f>A200+1</f>
        <v>44603</v>
      </c>
      <c r="B222" s="163">
        <v>1</v>
      </c>
      <c r="C222" s="171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5">
      <c r="A223" s="164"/>
      <c r="B223" s="164"/>
      <c r="C223" s="164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5">
      <c r="A224" s="164"/>
      <c r="B224" s="163">
        <v>2</v>
      </c>
      <c r="C224" s="165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5">
      <c r="A225" s="164"/>
      <c r="B225" s="164"/>
      <c r="C225" s="164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5">
      <c r="A226" s="164"/>
      <c r="B226" s="163">
        <v>3</v>
      </c>
      <c r="C226" s="165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5">
      <c r="A227" s="164"/>
      <c r="B227" s="164"/>
      <c r="C227" s="164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5">
      <c r="A228" s="164"/>
      <c r="B228" s="163">
        <v>4</v>
      </c>
      <c r="C228" s="165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5">
      <c r="A229" s="164"/>
      <c r="B229" s="164"/>
      <c r="C229" s="164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5">
      <c r="A230" s="164"/>
      <c r="B230" s="163">
        <v>5</v>
      </c>
      <c r="C230" s="165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5">
      <c r="A231" s="164"/>
      <c r="B231" s="164"/>
      <c r="C231" s="164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5">
      <c r="A232" s="164"/>
      <c r="B232" s="163">
        <v>6</v>
      </c>
      <c r="C232" s="165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5">
      <c r="A233" s="164"/>
      <c r="B233" s="164"/>
      <c r="C233" s="164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5">
      <c r="A234" s="164"/>
      <c r="B234" s="163">
        <v>7</v>
      </c>
      <c r="C234" s="165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5">
      <c r="A235" s="164"/>
      <c r="B235" s="164"/>
      <c r="C235" s="164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5">
      <c r="A236" s="164"/>
      <c r="B236" s="163">
        <v>8</v>
      </c>
      <c r="C236" s="165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5">
      <c r="A237" s="164"/>
      <c r="B237" s="164"/>
      <c r="C237" s="164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5">
      <c r="A238" s="164"/>
      <c r="B238" s="163">
        <v>9</v>
      </c>
      <c r="C238" s="165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5">
      <c r="A239" s="164"/>
      <c r="B239" s="164"/>
      <c r="C239" s="164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5">
      <c r="A240" s="164"/>
      <c r="B240" s="163">
        <v>10</v>
      </c>
      <c r="C240" s="165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5">
      <c r="A241" s="164"/>
      <c r="B241" s="164"/>
      <c r="C241" s="164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5">
      <c r="A242" s="164"/>
      <c r="B242" s="163">
        <v>11</v>
      </c>
      <c r="C242" s="165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5">
      <c r="A243" s="164"/>
      <c r="B243" s="164"/>
      <c r="C243" s="164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5">
      <c r="A244" s="166">
        <f>A222+1</f>
        <v>44604</v>
      </c>
      <c r="B244" s="161">
        <v>1</v>
      </c>
      <c r="C244" s="162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5">
      <c r="A245" s="160"/>
      <c r="B245" s="160"/>
      <c r="C245" s="160"/>
      <c r="D245" s="55" t="s">
        <v>117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5">
      <c r="A246" s="160"/>
      <c r="B246" s="161">
        <v>2</v>
      </c>
      <c r="C246" s="159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5">
      <c r="A247" s="160"/>
      <c r="B247" s="160"/>
      <c r="C247" s="160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5">
      <c r="A248" s="160"/>
      <c r="B248" s="161">
        <v>3</v>
      </c>
      <c r="C248" s="159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5">
      <c r="A249" s="160"/>
      <c r="B249" s="160"/>
      <c r="C249" s="160"/>
      <c r="D249" s="55" t="s">
        <v>117</v>
      </c>
      <c r="E249" s="55">
        <f>Ders_Programı!D249</f>
        <v>0</v>
      </c>
      <c r="F249" s="55">
        <f>Ders_Programı!D249</f>
        <v>0</v>
      </c>
      <c r="G249" s="55">
        <f>Ders_Programı!D249</f>
        <v>0</v>
      </c>
      <c r="H249" s="55">
        <f>Ders_Programı!D249</f>
        <v>0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5">
      <c r="A250" s="160"/>
      <c r="B250" s="161">
        <v>4</v>
      </c>
      <c r="C250" s="159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5">
      <c r="A251" s="160"/>
      <c r="B251" s="160"/>
      <c r="C251" s="160"/>
      <c r="D251" s="55" t="s">
        <v>117</v>
      </c>
      <c r="E251" s="55">
        <f>Ders_Programı!D251</f>
        <v>0</v>
      </c>
      <c r="F251" s="55">
        <f>Ders_Programı!D251</f>
        <v>0</v>
      </c>
      <c r="G251" s="55">
        <f>Ders_Programı!D251</f>
        <v>0</v>
      </c>
      <c r="H251" s="55">
        <f>Ders_Programı!D251</f>
        <v>0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5">
      <c r="A252" s="160"/>
      <c r="B252" s="161">
        <v>5</v>
      </c>
      <c r="C252" s="159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5">
      <c r="A253" s="160"/>
      <c r="B253" s="160"/>
      <c r="C253" s="160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5">
      <c r="A254" s="160"/>
      <c r="B254" s="161">
        <v>6</v>
      </c>
      <c r="C254" s="159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5">
      <c r="A255" s="160"/>
      <c r="B255" s="160"/>
      <c r="C255" s="160"/>
      <c r="D255" s="55" t="s">
        <v>117</v>
      </c>
      <c r="E255" s="55">
        <f>Ders_Programı!D255</f>
        <v>0</v>
      </c>
      <c r="F255" s="55">
        <f>Ders_Programı!D255</f>
        <v>0</v>
      </c>
      <c r="G255" s="55">
        <f>Ders_Programı!D255</f>
        <v>0</v>
      </c>
      <c r="H255" s="55">
        <f>Ders_Programı!D255</f>
        <v>0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5">
      <c r="A256" s="160"/>
      <c r="B256" s="161">
        <v>7</v>
      </c>
      <c r="C256" s="159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5">
      <c r="A257" s="160"/>
      <c r="B257" s="160"/>
      <c r="C257" s="160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5">
      <c r="A258" s="160"/>
      <c r="B258" s="161">
        <v>8</v>
      </c>
      <c r="C258" s="159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5">
      <c r="A259" s="160"/>
      <c r="B259" s="160"/>
      <c r="C259" s="160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5">
      <c r="A260" s="160"/>
      <c r="B260" s="161">
        <v>9</v>
      </c>
      <c r="C260" s="159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5">
      <c r="A261" s="160"/>
      <c r="B261" s="160"/>
      <c r="C261" s="160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5">
      <c r="A262" s="160"/>
      <c r="B262" s="161">
        <v>10</v>
      </c>
      <c r="C262" s="159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5">
      <c r="A263" s="160"/>
      <c r="B263" s="160"/>
      <c r="C263" s="160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5">
      <c r="A264" s="160"/>
      <c r="B264" s="161">
        <v>11</v>
      </c>
      <c r="C264" s="159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5">
      <c r="A265" s="160"/>
      <c r="B265" s="160"/>
      <c r="C265" s="160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5">
      <c r="A266" s="170">
        <f>A244+1</f>
        <v>44605</v>
      </c>
      <c r="B266" s="163">
        <v>1</v>
      </c>
      <c r="C266" s="171">
        <v>0.375</v>
      </c>
      <c r="D266" s="49" t="s">
        <v>119</v>
      </c>
      <c r="E266" s="49">
        <f>Ders_Programı!E267</f>
        <v>0</v>
      </c>
      <c r="F266" s="49">
        <f>Ders_Programı!F267</f>
        <v>0</v>
      </c>
      <c r="G266" s="49">
        <f>Ders_Programı!G267</f>
        <v>0</v>
      </c>
      <c r="H266" s="49">
        <f>Ders_Programı!H267</f>
        <v>0</v>
      </c>
      <c r="I266" s="49">
        <f>Ders_Programı!K267</f>
        <v>0</v>
      </c>
      <c r="J266" s="49">
        <f>Ders_Programı!N267</f>
        <v>0</v>
      </c>
      <c r="K266" s="8"/>
    </row>
    <row r="267" spans="1:11" ht="13.5" customHeight="1" x14ac:dyDescent="0.25">
      <c r="A267" s="164"/>
      <c r="B267" s="164"/>
      <c r="C267" s="164"/>
      <c r="D267" s="49" t="s">
        <v>117</v>
      </c>
      <c r="E267" s="49">
        <f>Ders_Programı!D267</f>
        <v>0</v>
      </c>
      <c r="F267" s="49">
        <f>Ders_Programı!D267</f>
        <v>0</v>
      </c>
      <c r="G267" s="49">
        <f>Ders_Programı!D267</f>
        <v>0</v>
      </c>
      <c r="H267" s="49">
        <f>Ders_Programı!D267</f>
        <v>0</v>
      </c>
      <c r="I267" s="49">
        <f>Ders_Programı!J267</f>
        <v>0</v>
      </c>
      <c r="J267" s="49">
        <f>Ders_Programı!M267</f>
        <v>0</v>
      </c>
      <c r="K267" s="8"/>
    </row>
    <row r="268" spans="1:11" ht="13.5" customHeight="1" x14ac:dyDescent="0.25">
      <c r="A268" s="164"/>
      <c r="B268" s="163">
        <v>2</v>
      </c>
      <c r="C268" s="165">
        <v>0.41666666666666669</v>
      </c>
      <c r="D268" s="49" t="s">
        <v>119</v>
      </c>
      <c r="E268" s="49">
        <f>Ders_Programı!E269</f>
        <v>0</v>
      </c>
      <c r="F268" s="49">
        <f>Ders_Programı!F269</f>
        <v>0</v>
      </c>
      <c r="G268" s="49">
        <f>Ders_Programı!G269</f>
        <v>0</v>
      </c>
      <c r="H268" s="49">
        <f>Ders_Programı!H269</f>
        <v>0</v>
      </c>
      <c r="I268" s="49">
        <f>Ders_Programı!K269</f>
        <v>0</v>
      </c>
      <c r="J268" s="49">
        <f>Ders_Programı!N269</f>
        <v>0</v>
      </c>
      <c r="K268" s="8"/>
    </row>
    <row r="269" spans="1:11" ht="13.5" customHeight="1" x14ac:dyDescent="0.25">
      <c r="A269" s="164"/>
      <c r="B269" s="164"/>
      <c r="C269" s="164"/>
      <c r="D269" s="49" t="s">
        <v>117</v>
      </c>
      <c r="E269" s="49">
        <f>Ders_Programı!D269</f>
        <v>0</v>
      </c>
      <c r="F269" s="49">
        <f>Ders_Programı!D269</f>
        <v>0</v>
      </c>
      <c r="G269" s="49">
        <f>Ders_Programı!D269</f>
        <v>0</v>
      </c>
      <c r="H269" s="49">
        <f>Ders_Programı!D269</f>
        <v>0</v>
      </c>
      <c r="I269" s="49">
        <f>Ders_Programı!J269</f>
        <v>0</v>
      </c>
      <c r="J269" s="49">
        <f>Ders_Programı!M269</f>
        <v>0</v>
      </c>
      <c r="K269" s="8"/>
    </row>
    <row r="270" spans="1:11" ht="13.5" customHeight="1" x14ac:dyDescent="0.25">
      <c r="A270" s="164"/>
      <c r="B270" s="163">
        <v>3</v>
      </c>
      <c r="C270" s="165">
        <v>0.45833333333333331</v>
      </c>
      <c r="D270" s="49" t="s">
        <v>119</v>
      </c>
      <c r="E270" s="49">
        <f>Ders_Programı!E271</f>
        <v>0</v>
      </c>
      <c r="F270" s="49">
        <f>Ders_Programı!F271</f>
        <v>0</v>
      </c>
      <c r="G270" s="49">
        <f>Ders_Programı!G271</f>
        <v>0</v>
      </c>
      <c r="H270" s="49">
        <f>Ders_Programı!H271</f>
        <v>0</v>
      </c>
      <c r="I270" s="49">
        <f>Ders_Programı!K271</f>
        <v>0</v>
      </c>
      <c r="J270" s="49">
        <f>Ders_Programı!N271</f>
        <v>0</v>
      </c>
      <c r="K270" s="8"/>
    </row>
    <row r="271" spans="1:11" ht="13.5" customHeight="1" x14ac:dyDescent="0.25">
      <c r="A271" s="164"/>
      <c r="B271" s="164"/>
      <c r="C271" s="164"/>
      <c r="D271" s="49" t="s">
        <v>117</v>
      </c>
      <c r="E271" s="49">
        <f>Ders_Programı!D271</f>
        <v>0</v>
      </c>
      <c r="F271" s="49">
        <f>Ders_Programı!D271</f>
        <v>0</v>
      </c>
      <c r="G271" s="49">
        <f>Ders_Programı!D271</f>
        <v>0</v>
      </c>
      <c r="H271" s="49">
        <f>Ders_Programı!D271</f>
        <v>0</v>
      </c>
      <c r="I271" s="49">
        <f>Ders_Programı!J271</f>
        <v>0</v>
      </c>
      <c r="J271" s="49">
        <f>Ders_Programı!M271</f>
        <v>0</v>
      </c>
      <c r="K271" s="8"/>
    </row>
    <row r="272" spans="1:11" ht="13.5" customHeight="1" x14ac:dyDescent="0.25">
      <c r="A272" s="164"/>
      <c r="B272" s="163">
        <v>4</v>
      </c>
      <c r="C272" s="165">
        <v>0.54166666666666663</v>
      </c>
      <c r="D272" s="49" t="s">
        <v>119</v>
      </c>
      <c r="E272" s="49">
        <f>Ders_Programı!E273</f>
        <v>0</v>
      </c>
      <c r="F272" s="49">
        <f>Ders_Programı!F273</f>
        <v>0</v>
      </c>
      <c r="G272" s="49">
        <f>Ders_Programı!G273</f>
        <v>0</v>
      </c>
      <c r="H272" s="49">
        <f>Ders_Programı!H273</f>
        <v>0</v>
      </c>
      <c r="I272" s="49">
        <f>Ders_Programı!K273</f>
        <v>0</v>
      </c>
      <c r="J272" s="49">
        <f>Ders_Programı!N273</f>
        <v>0</v>
      </c>
      <c r="K272" s="8"/>
    </row>
    <row r="273" spans="1:11" ht="13.5" customHeight="1" x14ac:dyDescent="0.25">
      <c r="A273" s="164"/>
      <c r="B273" s="164"/>
      <c r="C273" s="164"/>
      <c r="D273" s="49" t="s">
        <v>117</v>
      </c>
      <c r="E273" s="49">
        <f>Ders_Programı!D273</f>
        <v>0</v>
      </c>
      <c r="F273" s="49">
        <f>Ders_Programı!D273</f>
        <v>0</v>
      </c>
      <c r="G273" s="49">
        <f>Ders_Programı!D273</f>
        <v>0</v>
      </c>
      <c r="H273" s="49">
        <f>Ders_Programı!D273</f>
        <v>0</v>
      </c>
      <c r="I273" s="49">
        <f>Ders_Programı!J273</f>
        <v>0</v>
      </c>
      <c r="J273" s="49">
        <f>Ders_Programı!M273</f>
        <v>0</v>
      </c>
      <c r="K273" s="8"/>
    </row>
    <row r="274" spans="1:11" ht="13.5" customHeight="1" x14ac:dyDescent="0.25">
      <c r="A274" s="164"/>
      <c r="B274" s="163">
        <v>5</v>
      </c>
      <c r="C274" s="165">
        <v>0.58333333333333337</v>
      </c>
      <c r="D274" s="49" t="s">
        <v>119</v>
      </c>
      <c r="E274" s="49">
        <f>Ders_Programı!E275</f>
        <v>0</v>
      </c>
      <c r="F274" s="49">
        <f>Ders_Programı!F275</f>
        <v>0</v>
      </c>
      <c r="G274" s="49">
        <f>Ders_Programı!G275</f>
        <v>0</v>
      </c>
      <c r="H274" s="49">
        <f>Ders_Programı!H275</f>
        <v>0</v>
      </c>
      <c r="I274" s="49">
        <f>Ders_Programı!K275</f>
        <v>0</v>
      </c>
      <c r="J274" s="49">
        <f>Ders_Programı!N275</f>
        <v>0</v>
      </c>
      <c r="K274" s="8"/>
    </row>
    <row r="275" spans="1:11" ht="13.5" customHeight="1" x14ac:dyDescent="0.25">
      <c r="A275" s="164"/>
      <c r="B275" s="164"/>
      <c r="C275" s="164"/>
      <c r="D275" s="49" t="s">
        <v>117</v>
      </c>
      <c r="E275" s="49">
        <f>Ders_Programı!D275</f>
        <v>0</v>
      </c>
      <c r="F275" s="49">
        <f>Ders_Programı!D275</f>
        <v>0</v>
      </c>
      <c r="G275" s="49">
        <f>Ders_Programı!D275</f>
        <v>0</v>
      </c>
      <c r="H275" s="49">
        <f>Ders_Programı!D275</f>
        <v>0</v>
      </c>
      <c r="I275" s="49">
        <f>Ders_Programı!J275</f>
        <v>0</v>
      </c>
      <c r="J275" s="49">
        <f>Ders_Programı!M275</f>
        <v>0</v>
      </c>
      <c r="K275" s="8"/>
    </row>
    <row r="276" spans="1:11" ht="13.5" customHeight="1" x14ac:dyDescent="0.25">
      <c r="A276" s="164"/>
      <c r="B276" s="163">
        <v>6</v>
      </c>
      <c r="C276" s="165">
        <v>0.625</v>
      </c>
      <c r="D276" s="49" t="s">
        <v>119</v>
      </c>
      <c r="E276" s="49">
        <f>Ders_Programı!E277</f>
        <v>0</v>
      </c>
      <c r="F276" s="49">
        <f>Ders_Programı!F277</f>
        <v>0</v>
      </c>
      <c r="G276" s="49">
        <f>Ders_Programı!G277</f>
        <v>0</v>
      </c>
      <c r="H276" s="49">
        <f>Ders_Programı!H277</f>
        <v>0</v>
      </c>
      <c r="I276" s="49">
        <f>Ders_Programı!K277</f>
        <v>0</v>
      </c>
      <c r="J276" s="49">
        <f>Ders_Programı!N277</f>
        <v>0</v>
      </c>
      <c r="K276" s="8"/>
    </row>
    <row r="277" spans="1:11" ht="13.5" customHeight="1" x14ac:dyDescent="0.25">
      <c r="A277" s="164"/>
      <c r="B277" s="164"/>
      <c r="C277" s="164"/>
      <c r="D277" s="49" t="s">
        <v>117</v>
      </c>
      <c r="E277" s="49">
        <f>Ders_Programı!D277</f>
        <v>0</v>
      </c>
      <c r="F277" s="49">
        <f>Ders_Programı!D277</f>
        <v>0</v>
      </c>
      <c r="G277" s="49">
        <f>Ders_Programı!D277</f>
        <v>0</v>
      </c>
      <c r="H277" s="49">
        <f>Ders_Programı!D277</f>
        <v>0</v>
      </c>
      <c r="I277" s="49">
        <f>Ders_Programı!J277</f>
        <v>0</v>
      </c>
      <c r="J277" s="49">
        <f>Ders_Programı!M277</f>
        <v>0</v>
      </c>
      <c r="K277" s="8"/>
    </row>
    <row r="278" spans="1:11" ht="13.5" customHeight="1" x14ac:dyDescent="0.25">
      <c r="A278" s="164"/>
      <c r="B278" s="163">
        <v>7</v>
      </c>
      <c r="C278" s="165">
        <v>0.66666666666666663</v>
      </c>
      <c r="D278" s="49" t="s">
        <v>119</v>
      </c>
      <c r="E278" s="49">
        <f>Ders_Programı!E279</f>
        <v>0</v>
      </c>
      <c r="F278" s="49">
        <f>Ders_Programı!F279</f>
        <v>0</v>
      </c>
      <c r="G278" s="49">
        <f>Ders_Programı!G279</f>
        <v>0</v>
      </c>
      <c r="H278" s="49">
        <f>Ders_Programı!H279</f>
        <v>0</v>
      </c>
      <c r="I278" s="49">
        <f>Ders_Programı!K279</f>
        <v>0</v>
      </c>
      <c r="J278" s="49">
        <f>Ders_Programı!N279</f>
        <v>0</v>
      </c>
      <c r="K278" s="8"/>
    </row>
    <row r="279" spans="1:11" ht="13.5" customHeight="1" x14ac:dyDescent="0.25">
      <c r="A279" s="164"/>
      <c r="B279" s="164"/>
      <c r="C279" s="164"/>
      <c r="D279" s="49" t="s">
        <v>117</v>
      </c>
      <c r="E279" s="49">
        <f>Ders_Programı!D279</f>
        <v>0</v>
      </c>
      <c r="F279" s="49">
        <f>Ders_Programı!D279</f>
        <v>0</v>
      </c>
      <c r="G279" s="49">
        <f>Ders_Programı!D279</f>
        <v>0</v>
      </c>
      <c r="H279" s="49">
        <f>Ders_Programı!D279</f>
        <v>0</v>
      </c>
      <c r="I279" s="49">
        <f>Ders_Programı!J279</f>
        <v>0</v>
      </c>
      <c r="J279" s="49">
        <f>Ders_Programı!M279</f>
        <v>0</v>
      </c>
      <c r="K279" s="8"/>
    </row>
    <row r="280" spans="1:11" ht="13.5" customHeight="1" x14ac:dyDescent="0.25">
      <c r="A280" s="164"/>
      <c r="B280" s="163">
        <v>8</v>
      </c>
      <c r="C280" s="165">
        <v>0.70833333333333337</v>
      </c>
      <c r="D280" s="49" t="s">
        <v>119</v>
      </c>
      <c r="E280" s="49">
        <f>Ders_Programı!E281</f>
        <v>0</v>
      </c>
      <c r="F280" s="49">
        <f>Ders_Programı!F281</f>
        <v>0</v>
      </c>
      <c r="G280" s="49">
        <f>Ders_Programı!G281</f>
        <v>0</v>
      </c>
      <c r="H280" s="49">
        <f>Ders_Programı!H281</f>
        <v>0</v>
      </c>
      <c r="I280" s="49">
        <f>Ders_Programı!K281</f>
        <v>0</v>
      </c>
      <c r="J280" s="49">
        <f>Ders_Programı!N281</f>
        <v>0</v>
      </c>
      <c r="K280" s="8"/>
    </row>
    <row r="281" spans="1:11" ht="13.5" customHeight="1" x14ac:dyDescent="0.25">
      <c r="A281" s="164"/>
      <c r="B281" s="164"/>
      <c r="C281" s="164"/>
      <c r="D281" s="49" t="s">
        <v>117</v>
      </c>
      <c r="E281" s="49">
        <f>Ders_Programı!D281</f>
        <v>0</v>
      </c>
      <c r="F281" s="49">
        <f>Ders_Programı!D281</f>
        <v>0</v>
      </c>
      <c r="G281" s="49">
        <f>Ders_Programı!D281</f>
        <v>0</v>
      </c>
      <c r="H281" s="49">
        <f>Ders_Programı!D281</f>
        <v>0</v>
      </c>
      <c r="I281" s="49">
        <f>Ders_Programı!J281</f>
        <v>0</v>
      </c>
      <c r="J281" s="49">
        <f>Ders_Programı!M281</f>
        <v>0</v>
      </c>
      <c r="K281" s="8"/>
    </row>
    <row r="282" spans="1:11" ht="13.5" customHeight="1" x14ac:dyDescent="0.25">
      <c r="A282" s="164"/>
      <c r="B282" s="163">
        <v>9</v>
      </c>
      <c r="C282" s="165">
        <v>0.75</v>
      </c>
      <c r="D282" s="49" t="s">
        <v>119</v>
      </c>
      <c r="E282" s="49">
        <f>Ders_Programı!E283</f>
        <v>0</v>
      </c>
      <c r="F282" s="49">
        <f>Ders_Programı!F283</f>
        <v>0</v>
      </c>
      <c r="G282" s="49">
        <f>Ders_Programı!G283</f>
        <v>0</v>
      </c>
      <c r="H282" s="49">
        <f>Ders_Programı!H283</f>
        <v>0</v>
      </c>
      <c r="I282" s="49">
        <f>Ders_Programı!K283</f>
        <v>0</v>
      </c>
      <c r="J282" s="49">
        <f>Ders_Programı!N283</f>
        <v>0</v>
      </c>
      <c r="K282" s="8"/>
    </row>
    <row r="283" spans="1:11" ht="13.5" customHeight="1" x14ac:dyDescent="0.25">
      <c r="A283" s="164"/>
      <c r="B283" s="164"/>
      <c r="C283" s="164"/>
      <c r="D283" s="49" t="s">
        <v>117</v>
      </c>
      <c r="E283" s="49">
        <f>Ders_Programı!D283</f>
        <v>0</v>
      </c>
      <c r="F283" s="49">
        <f>Ders_Programı!D283</f>
        <v>0</v>
      </c>
      <c r="G283" s="49">
        <f>Ders_Programı!D283</f>
        <v>0</v>
      </c>
      <c r="H283" s="49">
        <f>Ders_Programı!D283</f>
        <v>0</v>
      </c>
      <c r="I283" s="49">
        <f>Ders_Programı!J283</f>
        <v>0</v>
      </c>
      <c r="J283" s="49">
        <f>Ders_Programı!M283</f>
        <v>0</v>
      </c>
      <c r="K283" s="8"/>
    </row>
    <row r="284" spans="1:11" ht="13.5" customHeight="1" x14ac:dyDescent="0.25">
      <c r="A284" s="164"/>
      <c r="B284" s="163">
        <v>10</v>
      </c>
      <c r="C284" s="165">
        <v>0.79166666666666663</v>
      </c>
      <c r="D284" s="54" t="s">
        <v>119</v>
      </c>
      <c r="E284" s="54">
        <f>Ders_Programı!E285</f>
        <v>0</v>
      </c>
      <c r="F284" s="54">
        <f>Ders_Programı!F285</f>
        <v>0</v>
      </c>
      <c r="G284" s="54">
        <f>Ders_Programı!G285</f>
        <v>0</v>
      </c>
      <c r="H284" s="54">
        <f>Ders_Programı!H285</f>
        <v>0</v>
      </c>
      <c r="I284" s="54">
        <f>Ders_Programı!K285</f>
        <v>0</v>
      </c>
      <c r="J284" s="54">
        <f>Ders_Programı!N285</f>
        <v>0</v>
      </c>
      <c r="K284" s="8"/>
    </row>
    <row r="285" spans="1:11" ht="13.5" customHeight="1" x14ac:dyDescent="0.25">
      <c r="A285" s="164"/>
      <c r="B285" s="164"/>
      <c r="C285" s="164"/>
      <c r="D285" s="54" t="s">
        <v>117</v>
      </c>
      <c r="E285" s="54">
        <f>Ders_Programı!D285</f>
        <v>0</v>
      </c>
      <c r="F285" s="54">
        <f>Ders_Programı!D285</f>
        <v>0</v>
      </c>
      <c r="G285" s="54">
        <f>Ders_Programı!D285</f>
        <v>0</v>
      </c>
      <c r="H285" s="54">
        <f>Ders_Programı!D285</f>
        <v>0</v>
      </c>
      <c r="I285" s="54">
        <f>Ders_Programı!J285</f>
        <v>0</v>
      </c>
      <c r="J285" s="54">
        <f>Ders_Programı!M285</f>
        <v>0</v>
      </c>
      <c r="K285" s="8"/>
    </row>
    <row r="286" spans="1:11" ht="13.5" customHeight="1" x14ac:dyDescent="0.25">
      <c r="A286" s="164"/>
      <c r="B286" s="163">
        <v>11</v>
      </c>
      <c r="C286" s="165">
        <v>0.83333333333333337</v>
      </c>
      <c r="D286" s="54" t="s">
        <v>119</v>
      </c>
      <c r="E286" s="54">
        <f>Ders_Programı!E287</f>
        <v>0</v>
      </c>
      <c r="F286" s="54">
        <f>Ders_Programı!F287</f>
        <v>0</v>
      </c>
      <c r="G286" s="54">
        <f>Ders_Programı!G287</f>
        <v>0</v>
      </c>
      <c r="H286" s="54">
        <f>Ders_Programı!H287</f>
        <v>0</v>
      </c>
      <c r="I286" s="54">
        <f>Ders_Programı!K287</f>
        <v>0</v>
      </c>
      <c r="J286" s="54">
        <f>Ders_Programı!N287</f>
        <v>0</v>
      </c>
      <c r="K286" s="8"/>
    </row>
    <row r="287" spans="1:11" ht="13.5" customHeight="1" x14ac:dyDescent="0.25">
      <c r="A287" s="164"/>
      <c r="B287" s="164"/>
      <c r="C287" s="164"/>
      <c r="D287" s="54" t="s">
        <v>117</v>
      </c>
      <c r="E287" s="54">
        <f>Ders_Programı!D287</f>
        <v>0</v>
      </c>
      <c r="F287" s="54">
        <f>Ders_Programı!D287</f>
        <v>0</v>
      </c>
      <c r="G287" s="54">
        <f>Ders_Programı!D287</f>
        <v>0</v>
      </c>
      <c r="H287" s="54">
        <f>Ders_Programı!D287</f>
        <v>0</v>
      </c>
      <c r="I287" s="54">
        <f>Ders_Programı!J287</f>
        <v>0</v>
      </c>
      <c r="J287" s="54">
        <f>Ders_Programı!M287</f>
        <v>0</v>
      </c>
      <c r="K287" s="8"/>
    </row>
    <row r="288" spans="1:11" ht="13.5" customHeight="1" x14ac:dyDescent="0.25">
      <c r="A288" s="166">
        <f>A266+1</f>
        <v>44606</v>
      </c>
      <c r="B288" s="161">
        <v>1</v>
      </c>
      <c r="C288" s="162">
        <v>0.375</v>
      </c>
      <c r="D288" s="55" t="s">
        <v>119</v>
      </c>
      <c r="E288" s="55">
        <f>Ders_Programı!E289</f>
        <v>0</v>
      </c>
      <c r="F288" s="55">
        <f>Ders_Programı!F289</f>
        <v>0</v>
      </c>
      <c r="G288" s="55">
        <f>Ders_Programı!G289</f>
        <v>0</v>
      </c>
      <c r="H288" s="55">
        <f>Ders_Programı!H289</f>
        <v>0</v>
      </c>
      <c r="I288" s="55">
        <f>Ders_Programı!K289</f>
        <v>0</v>
      </c>
      <c r="J288" s="55">
        <f>Ders_Programı!N289</f>
        <v>0</v>
      </c>
      <c r="K288" s="8"/>
    </row>
    <row r="289" spans="1:11" ht="13.5" customHeight="1" x14ac:dyDescent="0.25">
      <c r="A289" s="160"/>
      <c r="B289" s="160"/>
      <c r="C289" s="160"/>
      <c r="D289" s="55" t="s">
        <v>117</v>
      </c>
      <c r="E289" s="55">
        <f>Ders_Programı!D289</f>
        <v>0</v>
      </c>
      <c r="F289" s="55">
        <f>Ders_Programı!D289</f>
        <v>0</v>
      </c>
      <c r="G289" s="55">
        <f>Ders_Programı!D289</f>
        <v>0</v>
      </c>
      <c r="H289" s="55">
        <f>Ders_Programı!D289</f>
        <v>0</v>
      </c>
      <c r="I289" s="55">
        <f>Ders_Programı!J289</f>
        <v>0</v>
      </c>
      <c r="J289" s="55">
        <f>Ders_Programı!M289</f>
        <v>0</v>
      </c>
      <c r="K289" s="8"/>
    </row>
    <row r="290" spans="1:11" ht="13.5" customHeight="1" x14ac:dyDescent="0.25">
      <c r="A290" s="160"/>
      <c r="B290" s="161">
        <v>2</v>
      </c>
      <c r="C290" s="159">
        <v>0.41666666666666669</v>
      </c>
      <c r="D290" s="55" t="s">
        <v>119</v>
      </c>
      <c r="E290" s="55">
        <f>Ders_Programı!E291</f>
        <v>0</v>
      </c>
      <c r="F290" s="55">
        <f>Ders_Programı!F291</f>
        <v>0</v>
      </c>
      <c r="G290" s="55">
        <f>Ders_Programı!G291</f>
        <v>0</v>
      </c>
      <c r="H290" s="55">
        <f>Ders_Programı!H291</f>
        <v>0</v>
      </c>
      <c r="I290" s="55">
        <f>Ders_Programı!K291</f>
        <v>0</v>
      </c>
      <c r="J290" s="55">
        <f>Ders_Programı!N291</f>
        <v>0</v>
      </c>
      <c r="K290" s="8"/>
    </row>
    <row r="291" spans="1:11" ht="13.5" customHeight="1" x14ac:dyDescent="0.25">
      <c r="A291" s="160"/>
      <c r="B291" s="160"/>
      <c r="C291" s="160"/>
      <c r="D291" s="55" t="s">
        <v>117</v>
      </c>
      <c r="E291" s="55">
        <f>Ders_Programı!D291</f>
        <v>0</v>
      </c>
      <c r="F291" s="55">
        <f>Ders_Programı!D291</f>
        <v>0</v>
      </c>
      <c r="G291" s="55">
        <f>Ders_Programı!D291</f>
        <v>0</v>
      </c>
      <c r="H291" s="55">
        <f>Ders_Programı!D291</f>
        <v>0</v>
      </c>
      <c r="I291" s="55">
        <f>Ders_Programı!J291</f>
        <v>0</v>
      </c>
      <c r="J291" s="55">
        <f>Ders_Programı!M291</f>
        <v>0</v>
      </c>
      <c r="K291" s="8"/>
    </row>
    <row r="292" spans="1:11" ht="13.5" customHeight="1" x14ac:dyDescent="0.25">
      <c r="A292" s="160"/>
      <c r="B292" s="161">
        <v>3</v>
      </c>
      <c r="C292" s="159">
        <v>0.45833333333333331</v>
      </c>
      <c r="D292" s="55" t="s">
        <v>119</v>
      </c>
      <c r="E292" s="55">
        <f>Ders_Programı!E293</f>
        <v>0</v>
      </c>
      <c r="F292" s="55">
        <f>Ders_Programı!F293</f>
        <v>0</v>
      </c>
      <c r="G292" s="55">
        <f>Ders_Programı!G293</f>
        <v>0</v>
      </c>
      <c r="H292" s="55">
        <f>Ders_Programı!H293</f>
        <v>0</v>
      </c>
      <c r="I292" s="55">
        <f>Ders_Programı!K293</f>
        <v>0</v>
      </c>
      <c r="J292" s="55">
        <f>Ders_Programı!N293</f>
        <v>0</v>
      </c>
      <c r="K292" s="8"/>
    </row>
    <row r="293" spans="1:11" ht="13.5" customHeight="1" x14ac:dyDescent="0.25">
      <c r="A293" s="160"/>
      <c r="B293" s="160"/>
      <c r="C293" s="160"/>
      <c r="D293" s="55" t="s">
        <v>117</v>
      </c>
      <c r="E293" s="55">
        <f>Ders_Programı!D293</f>
        <v>0</v>
      </c>
      <c r="F293" s="55">
        <f>Ders_Programı!D293</f>
        <v>0</v>
      </c>
      <c r="G293" s="55">
        <f>Ders_Programı!D293</f>
        <v>0</v>
      </c>
      <c r="H293" s="55">
        <f>Ders_Programı!D293</f>
        <v>0</v>
      </c>
      <c r="I293" s="55">
        <f>Ders_Programı!J293</f>
        <v>0</v>
      </c>
      <c r="J293" s="55">
        <f>Ders_Programı!M293</f>
        <v>0</v>
      </c>
      <c r="K293" s="8"/>
    </row>
    <row r="294" spans="1:11" ht="13.5" customHeight="1" x14ac:dyDescent="0.25">
      <c r="A294" s="160"/>
      <c r="B294" s="161">
        <v>4</v>
      </c>
      <c r="C294" s="159">
        <v>0.54166666666666663</v>
      </c>
      <c r="D294" s="55" t="s">
        <v>119</v>
      </c>
      <c r="E294" s="55">
        <f>Ders_Programı!E295</f>
        <v>0</v>
      </c>
      <c r="F294" s="55">
        <f>Ders_Programı!F295</f>
        <v>0</v>
      </c>
      <c r="G294" s="55">
        <f>Ders_Programı!G295</f>
        <v>0</v>
      </c>
      <c r="H294" s="55">
        <f>Ders_Programı!H295</f>
        <v>0</v>
      </c>
      <c r="I294" s="55">
        <f>Ders_Programı!K295</f>
        <v>0</v>
      </c>
      <c r="J294" s="55">
        <f>Ders_Programı!N295</f>
        <v>0</v>
      </c>
      <c r="K294" s="8"/>
    </row>
    <row r="295" spans="1:11" ht="13.5" customHeight="1" x14ac:dyDescent="0.25">
      <c r="A295" s="160"/>
      <c r="B295" s="160"/>
      <c r="C295" s="160"/>
      <c r="D295" s="55" t="s">
        <v>117</v>
      </c>
      <c r="E295" s="55">
        <f>Ders_Programı!D295</f>
        <v>0</v>
      </c>
      <c r="F295" s="55">
        <f>Ders_Programı!D295</f>
        <v>0</v>
      </c>
      <c r="G295" s="55">
        <f>Ders_Programı!D295</f>
        <v>0</v>
      </c>
      <c r="H295" s="55">
        <f>Ders_Programı!D295</f>
        <v>0</v>
      </c>
      <c r="I295" s="55">
        <f>Ders_Programı!J295</f>
        <v>0</v>
      </c>
      <c r="J295" s="55">
        <f>Ders_Programı!M295</f>
        <v>0</v>
      </c>
      <c r="K295" s="8"/>
    </row>
    <row r="296" spans="1:11" ht="13.5" customHeight="1" x14ac:dyDescent="0.25">
      <c r="A296" s="160"/>
      <c r="B296" s="161">
        <v>5</v>
      </c>
      <c r="C296" s="159">
        <v>0.58333333333333337</v>
      </c>
      <c r="D296" s="55" t="s">
        <v>119</v>
      </c>
      <c r="E296" s="55">
        <f>Ders_Programı!E297</f>
        <v>0</v>
      </c>
      <c r="F296" s="55">
        <f>Ders_Programı!F297</f>
        <v>0</v>
      </c>
      <c r="G296" s="55">
        <f>Ders_Programı!G297</f>
        <v>0</v>
      </c>
      <c r="H296" s="55">
        <f>Ders_Programı!H297</f>
        <v>0</v>
      </c>
      <c r="I296" s="55">
        <f>Ders_Programı!K297</f>
        <v>0</v>
      </c>
      <c r="J296" s="55">
        <f>Ders_Programı!N297</f>
        <v>0</v>
      </c>
      <c r="K296" s="8"/>
    </row>
    <row r="297" spans="1:11" ht="13.5" customHeight="1" x14ac:dyDescent="0.25">
      <c r="A297" s="160"/>
      <c r="B297" s="160"/>
      <c r="C297" s="160"/>
      <c r="D297" s="55" t="s">
        <v>117</v>
      </c>
      <c r="E297" s="55">
        <f>Ders_Programı!D297</f>
        <v>0</v>
      </c>
      <c r="F297" s="55">
        <f>Ders_Programı!D297</f>
        <v>0</v>
      </c>
      <c r="G297" s="55">
        <f>Ders_Programı!D297</f>
        <v>0</v>
      </c>
      <c r="H297" s="55">
        <f>Ders_Programı!D297</f>
        <v>0</v>
      </c>
      <c r="I297" s="55">
        <f>Ders_Programı!J297</f>
        <v>0</v>
      </c>
      <c r="J297" s="55">
        <f>Ders_Programı!M297</f>
        <v>0</v>
      </c>
      <c r="K297" s="8"/>
    </row>
    <row r="298" spans="1:11" ht="13.5" customHeight="1" x14ac:dyDescent="0.25">
      <c r="A298" s="160"/>
      <c r="B298" s="161">
        <v>6</v>
      </c>
      <c r="C298" s="159">
        <v>0.625</v>
      </c>
      <c r="D298" s="55" t="s">
        <v>119</v>
      </c>
      <c r="E298" s="55">
        <f>Ders_Programı!E299</f>
        <v>0</v>
      </c>
      <c r="F298" s="55">
        <f>Ders_Programı!F299</f>
        <v>0</v>
      </c>
      <c r="G298" s="55">
        <f>Ders_Programı!G299</f>
        <v>0</v>
      </c>
      <c r="H298" s="55">
        <f>Ders_Programı!H299</f>
        <v>0</v>
      </c>
      <c r="I298" s="55">
        <f>Ders_Programı!K299</f>
        <v>0</v>
      </c>
      <c r="J298" s="55">
        <f>Ders_Programı!N299</f>
        <v>0</v>
      </c>
      <c r="K298" s="8"/>
    </row>
    <row r="299" spans="1:11" ht="13.5" customHeight="1" x14ac:dyDescent="0.25">
      <c r="A299" s="160"/>
      <c r="B299" s="160"/>
      <c r="C299" s="160"/>
      <c r="D299" s="55" t="s">
        <v>117</v>
      </c>
      <c r="E299" s="55">
        <f>Ders_Programı!D299</f>
        <v>0</v>
      </c>
      <c r="F299" s="55">
        <f>Ders_Programı!D299</f>
        <v>0</v>
      </c>
      <c r="G299" s="55">
        <f>Ders_Programı!D299</f>
        <v>0</v>
      </c>
      <c r="H299" s="55">
        <f>Ders_Programı!D299</f>
        <v>0</v>
      </c>
      <c r="I299" s="55">
        <f>Ders_Programı!J299</f>
        <v>0</v>
      </c>
      <c r="J299" s="55">
        <f>Ders_Programı!M299</f>
        <v>0</v>
      </c>
      <c r="K299" s="8"/>
    </row>
    <row r="300" spans="1:11" ht="13.5" customHeight="1" x14ac:dyDescent="0.25">
      <c r="A300" s="160"/>
      <c r="B300" s="161">
        <v>7</v>
      </c>
      <c r="C300" s="159">
        <v>0.66666666666666663</v>
      </c>
      <c r="D300" s="55" t="s">
        <v>119</v>
      </c>
      <c r="E300" s="55">
        <f>Ders_Programı!E301</f>
        <v>0</v>
      </c>
      <c r="F300" s="55">
        <f>Ders_Programı!F301</f>
        <v>0</v>
      </c>
      <c r="G300" s="55">
        <f>Ders_Programı!G301</f>
        <v>0</v>
      </c>
      <c r="H300" s="55">
        <f>Ders_Programı!H301</f>
        <v>0</v>
      </c>
      <c r="I300" s="55">
        <f>Ders_Programı!K301</f>
        <v>0</v>
      </c>
      <c r="J300" s="55">
        <f>Ders_Programı!N301</f>
        <v>0</v>
      </c>
      <c r="K300" s="8"/>
    </row>
    <row r="301" spans="1:11" ht="13.5" customHeight="1" x14ac:dyDescent="0.25">
      <c r="A301" s="160"/>
      <c r="B301" s="160"/>
      <c r="C301" s="160"/>
      <c r="D301" s="55" t="s">
        <v>117</v>
      </c>
      <c r="E301" s="55">
        <f>Ders_Programı!D301</f>
        <v>0</v>
      </c>
      <c r="F301" s="55">
        <f>Ders_Programı!D301</f>
        <v>0</v>
      </c>
      <c r="G301" s="55">
        <f>Ders_Programı!D301</f>
        <v>0</v>
      </c>
      <c r="H301" s="55">
        <f>Ders_Programı!D301</f>
        <v>0</v>
      </c>
      <c r="I301" s="55">
        <f>Ders_Programı!J301</f>
        <v>0</v>
      </c>
      <c r="J301" s="55">
        <f>Ders_Programı!M301</f>
        <v>0</v>
      </c>
      <c r="K301" s="8"/>
    </row>
    <row r="302" spans="1:11" ht="13.5" customHeight="1" x14ac:dyDescent="0.25">
      <c r="A302" s="160"/>
      <c r="B302" s="161">
        <v>8</v>
      </c>
      <c r="C302" s="159">
        <v>0.70833333333333337</v>
      </c>
      <c r="D302" s="55" t="s">
        <v>119</v>
      </c>
      <c r="E302" s="55">
        <f>Ders_Programı!E303</f>
        <v>0</v>
      </c>
      <c r="F302" s="55">
        <f>Ders_Programı!F303</f>
        <v>0</v>
      </c>
      <c r="G302" s="55">
        <f>Ders_Programı!G303</f>
        <v>0</v>
      </c>
      <c r="H302" s="55">
        <f>Ders_Programı!H303</f>
        <v>0</v>
      </c>
      <c r="I302" s="55">
        <f>Ders_Programı!K303</f>
        <v>0</v>
      </c>
      <c r="J302" s="55">
        <f>Ders_Programı!N303</f>
        <v>0</v>
      </c>
      <c r="K302" s="8"/>
    </row>
    <row r="303" spans="1:11" ht="13.5" customHeight="1" x14ac:dyDescent="0.25">
      <c r="A303" s="160"/>
      <c r="B303" s="160"/>
      <c r="C303" s="160"/>
      <c r="D303" s="55" t="s">
        <v>117</v>
      </c>
      <c r="E303" s="55">
        <f>Ders_Programı!D303</f>
        <v>0</v>
      </c>
      <c r="F303" s="55">
        <f>Ders_Programı!D303</f>
        <v>0</v>
      </c>
      <c r="G303" s="55">
        <f>Ders_Programı!D303</f>
        <v>0</v>
      </c>
      <c r="H303" s="55">
        <f>Ders_Programı!D303</f>
        <v>0</v>
      </c>
      <c r="I303" s="55">
        <f>Ders_Programı!J303</f>
        <v>0</v>
      </c>
      <c r="J303" s="55">
        <f>Ders_Programı!M303</f>
        <v>0</v>
      </c>
      <c r="K303" s="8"/>
    </row>
    <row r="304" spans="1:11" ht="13.5" customHeight="1" x14ac:dyDescent="0.25">
      <c r="A304" s="160"/>
      <c r="B304" s="161">
        <v>9</v>
      </c>
      <c r="C304" s="159">
        <v>0.75</v>
      </c>
      <c r="D304" s="55" t="s">
        <v>119</v>
      </c>
      <c r="E304" s="55">
        <f>Ders_Programı!E305</f>
        <v>0</v>
      </c>
      <c r="F304" s="55">
        <f>Ders_Programı!F305</f>
        <v>0</v>
      </c>
      <c r="G304" s="55">
        <f>Ders_Programı!G305</f>
        <v>0</v>
      </c>
      <c r="H304" s="55">
        <f>Ders_Programı!H305</f>
        <v>0</v>
      </c>
      <c r="I304" s="55">
        <f>Ders_Programı!K305</f>
        <v>0</v>
      </c>
      <c r="J304" s="55">
        <f>Ders_Programı!N305</f>
        <v>0</v>
      </c>
      <c r="K304" s="8"/>
    </row>
    <row r="305" spans="1:11" ht="13.5" customHeight="1" x14ac:dyDescent="0.25">
      <c r="A305" s="160"/>
      <c r="B305" s="160"/>
      <c r="C305" s="160"/>
      <c r="D305" s="55" t="s">
        <v>117</v>
      </c>
      <c r="E305" s="55">
        <f>Ders_Programı!D305</f>
        <v>0</v>
      </c>
      <c r="F305" s="55">
        <f>Ders_Programı!D305</f>
        <v>0</v>
      </c>
      <c r="G305" s="55">
        <f>Ders_Programı!D305</f>
        <v>0</v>
      </c>
      <c r="H305" s="55">
        <f>Ders_Programı!D305</f>
        <v>0</v>
      </c>
      <c r="I305" s="55">
        <f>Ders_Programı!J305</f>
        <v>0</v>
      </c>
      <c r="J305" s="55">
        <f>Ders_Programı!M305</f>
        <v>0</v>
      </c>
      <c r="K305" s="8"/>
    </row>
    <row r="306" spans="1:11" ht="13.5" customHeight="1" x14ac:dyDescent="0.25">
      <c r="A306" s="160"/>
      <c r="B306" s="161">
        <v>10</v>
      </c>
      <c r="C306" s="159">
        <v>0.79166666666666663</v>
      </c>
      <c r="D306" s="52" t="s">
        <v>119</v>
      </c>
      <c r="E306" s="52">
        <f>Ders_Programı!E307</f>
        <v>0</v>
      </c>
      <c r="F306" s="52">
        <f>Ders_Programı!F307</f>
        <v>0</v>
      </c>
      <c r="G306" s="52">
        <f>Ders_Programı!G307</f>
        <v>0</v>
      </c>
      <c r="H306" s="52">
        <f>Ders_Programı!H307</f>
        <v>0</v>
      </c>
      <c r="I306" s="52">
        <f>Ders_Programı!K307</f>
        <v>0</v>
      </c>
      <c r="J306" s="52">
        <f>Ders_Programı!N307</f>
        <v>0</v>
      </c>
      <c r="K306" s="8"/>
    </row>
    <row r="307" spans="1:11" ht="13.5" customHeight="1" x14ac:dyDescent="0.25">
      <c r="A307" s="160"/>
      <c r="B307" s="160"/>
      <c r="C307" s="160"/>
      <c r="D307" s="52" t="s">
        <v>117</v>
      </c>
      <c r="E307" s="52">
        <f>Ders_Programı!D307</f>
        <v>0</v>
      </c>
      <c r="F307" s="52">
        <f>Ders_Programı!D307</f>
        <v>0</v>
      </c>
      <c r="G307" s="52">
        <f>Ders_Programı!D307</f>
        <v>0</v>
      </c>
      <c r="H307" s="52">
        <f>Ders_Programı!D307</f>
        <v>0</v>
      </c>
      <c r="I307" s="52">
        <f>Ders_Programı!J307</f>
        <v>0</v>
      </c>
      <c r="J307" s="52">
        <f>Ders_Programı!M307</f>
        <v>0</v>
      </c>
      <c r="K307" s="8"/>
    </row>
    <row r="308" spans="1:11" ht="13.5" customHeight="1" x14ac:dyDescent="0.25">
      <c r="A308" s="160"/>
      <c r="B308" s="161">
        <v>11</v>
      </c>
      <c r="C308" s="159">
        <v>0.83333333333333337</v>
      </c>
      <c r="D308" s="52" t="s">
        <v>119</v>
      </c>
      <c r="E308" s="52">
        <f>Ders_Programı!E309</f>
        <v>0</v>
      </c>
      <c r="F308" s="52">
        <f>Ders_Programı!F309</f>
        <v>0</v>
      </c>
      <c r="G308" s="52">
        <f>Ders_Programı!G309</f>
        <v>0</v>
      </c>
      <c r="H308" s="52">
        <f>Ders_Programı!H309</f>
        <v>0</v>
      </c>
      <c r="I308" s="52">
        <f>Ders_Programı!K309</f>
        <v>0</v>
      </c>
      <c r="J308" s="52">
        <f>Ders_Programı!N309</f>
        <v>0</v>
      </c>
      <c r="K308" s="8"/>
    </row>
    <row r="309" spans="1:11" ht="13.5" customHeight="1" x14ac:dyDescent="0.25">
      <c r="A309" s="160"/>
      <c r="B309" s="160"/>
      <c r="C309" s="160"/>
      <c r="D309" s="52" t="s">
        <v>117</v>
      </c>
      <c r="E309" s="52">
        <f>Ders_Programı!D309</f>
        <v>0</v>
      </c>
      <c r="F309" s="52">
        <f>Ders_Programı!D309</f>
        <v>0</v>
      </c>
      <c r="G309" s="52">
        <f>Ders_Programı!D309</f>
        <v>0</v>
      </c>
      <c r="H309" s="52">
        <f>Ders_Programı!D309</f>
        <v>0</v>
      </c>
      <c r="I309" s="52">
        <f>Ders_Programı!J309</f>
        <v>0</v>
      </c>
      <c r="J309" s="52">
        <f>Ders_Programı!M309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s="34" customFormat="1" ht="13.5" customHeight="1" x14ac:dyDescent="0.25">
      <c r="A3" s="173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173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174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174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174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174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174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174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174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174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174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174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174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174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174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174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174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174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174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174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174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Acer</cp:lastModifiedBy>
  <cp:lastPrinted>2016-12-10T04:52:50Z</cp:lastPrinted>
  <dcterms:created xsi:type="dcterms:W3CDTF">2015-01-20T08:56:56Z</dcterms:created>
  <dcterms:modified xsi:type="dcterms:W3CDTF">2022-01-06T11:38:54Z</dcterms:modified>
</cp:coreProperties>
</file>